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95" yWindow="0" windowWidth="14610" windowHeight="11760" firstSheet="1" activeTab="2"/>
  </bookViews>
  <sheets>
    <sheet name="Группа раннего возраста" sheetId="1" r:id="rId1"/>
    <sheet name="Младшая группа" sheetId="2" r:id="rId2"/>
    <sheet name="айголек" sheetId="5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O17" i="5" l="1"/>
  <c r="DO18" i="5" s="1"/>
  <c r="DN17" i="5"/>
  <c r="DN18" i="5" s="1"/>
  <c r="DM17" i="5"/>
  <c r="DM18" i="5" s="1"/>
  <c r="DL17" i="5"/>
  <c r="DL18" i="5" s="1"/>
  <c r="DK17" i="5"/>
  <c r="DK18" i="5" s="1"/>
  <c r="DJ17" i="5"/>
  <c r="DJ18" i="5" s="1"/>
  <c r="DI17" i="5"/>
  <c r="DI18" i="5" s="1"/>
  <c r="DH17" i="5"/>
  <c r="DH18" i="5" s="1"/>
  <c r="DG17" i="5"/>
  <c r="DG18" i="5" s="1"/>
  <c r="DD18" i="5"/>
  <c r="DF17" i="5"/>
  <c r="DF18" i="5" s="1"/>
  <c r="DE17" i="5"/>
  <c r="DE18" i="5" s="1"/>
  <c r="DD17" i="5"/>
  <c r="DC17" i="5"/>
  <c r="DC18" i="5" s="1"/>
  <c r="DB17" i="5"/>
  <c r="DB18" i="5" s="1"/>
  <c r="DA17" i="5"/>
  <c r="DA18" i="5" s="1"/>
  <c r="CX18" i="5"/>
  <c r="CZ17" i="5"/>
  <c r="CZ18" i="5" s="1"/>
  <c r="CY17" i="5"/>
  <c r="CY18" i="5" s="1"/>
  <c r="CX17" i="5"/>
  <c r="CW17" i="5"/>
  <c r="CW18" i="5" s="1"/>
  <c r="CV17" i="5"/>
  <c r="CV18" i="5" s="1"/>
  <c r="CU17" i="5"/>
  <c r="CU18" i="5" s="1"/>
  <c r="CS18" i="5"/>
  <c r="CT17" i="5"/>
  <c r="CT18" i="5" s="1"/>
  <c r="CS17" i="5"/>
  <c r="CR17" i="5"/>
  <c r="CR18" i="5" s="1"/>
  <c r="CQ18" i="5"/>
  <c r="CQ17" i="5"/>
  <c r="CP17" i="5"/>
  <c r="CP18" i="5" s="1"/>
  <c r="CO17" i="5"/>
  <c r="CO18" i="5" s="1"/>
  <c r="CN17" i="5"/>
  <c r="CN18" i="5" s="1"/>
  <c r="CM17" i="5"/>
  <c r="CM18" i="5" s="1"/>
  <c r="CL17" i="5"/>
  <c r="CL18" i="5" s="1"/>
  <c r="CI18" i="5"/>
  <c r="CK17" i="5"/>
  <c r="CK18" i="5" s="1"/>
  <c r="CJ17" i="5"/>
  <c r="CJ18" i="5" s="1"/>
  <c r="CI17" i="5"/>
  <c r="CH17" i="5"/>
  <c r="CH18" i="5" s="1"/>
  <c r="CG17" i="5"/>
  <c r="CG18" i="5" s="1"/>
  <c r="CF17" i="5"/>
  <c r="CF18" i="5" s="1"/>
  <c r="CC18" i="5"/>
  <c r="CE17" i="5"/>
  <c r="CE18" i="5" s="1"/>
  <c r="CD17" i="5"/>
  <c r="CD18" i="5" s="1"/>
  <c r="CC17" i="5"/>
  <c r="CB17" i="5"/>
  <c r="CB18" i="5" s="1"/>
  <c r="CA17" i="5"/>
  <c r="CA18" i="5" s="1"/>
  <c r="BZ17" i="5"/>
  <c r="BZ18" i="5" s="1"/>
  <c r="BX18" i="5"/>
  <c r="BY17" i="5"/>
  <c r="BY18" i="5" s="1"/>
  <c r="BX17" i="5"/>
  <c r="BW17" i="5"/>
  <c r="BW18" i="5" s="1"/>
  <c r="BV18" i="5"/>
  <c r="BV17" i="5"/>
  <c r="BU17" i="5"/>
  <c r="BU18" i="5" s="1"/>
  <c r="BT17" i="5"/>
  <c r="BT18" i="5" s="1"/>
  <c r="BQ18" i="5"/>
  <c r="BS17" i="5"/>
  <c r="BS18" i="5" s="1"/>
  <c r="BR17" i="5"/>
  <c r="BR18" i="5" s="1"/>
  <c r="BQ17" i="5"/>
  <c r="BP17" i="5"/>
  <c r="BP18" i="5" s="1"/>
  <c r="BO17" i="5"/>
  <c r="BO18" i="5" s="1"/>
  <c r="BN17" i="5"/>
  <c r="BN18" i="5" s="1"/>
  <c r="BM18" i="5"/>
  <c r="BK18" i="5"/>
  <c r="BM17" i="5"/>
  <c r="BL17" i="5"/>
  <c r="BL18" i="5" s="1"/>
  <c r="BK17" i="5"/>
  <c r="BH18" i="5"/>
  <c r="BJ17" i="5"/>
  <c r="BJ18" i="5" s="1"/>
  <c r="BI17" i="5"/>
  <c r="BI18" i="5" s="1"/>
  <c r="BH17" i="5"/>
  <c r="BG17" i="5"/>
  <c r="BG18" i="5" s="1"/>
  <c r="BF17" i="5"/>
  <c r="BF18" i="5" s="1"/>
  <c r="BE17" i="5"/>
  <c r="BE18" i="5" s="1"/>
  <c r="BD17" i="5"/>
  <c r="BD18" i="5" s="1"/>
  <c r="BC17" i="5"/>
  <c r="BC18" i="5" s="1"/>
  <c r="BB17" i="5"/>
  <c r="BB18" i="5" s="1"/>
  <c r="AY18" i="5"/>
  <c r="BA17" i="5"/>
  <c r="BA18" i="5" s="1"/>
  <c r="AZ17" i="5"/>
  <c r="AZ18" i="5" s="1"/>
  <c r="AY17" i="5"/>
  <c r="AX17" i="5"/>
  <c r="AX18" i="5" s="1"/>
  <c r="AW17" i="5"/>
  <c r="AW18" i="5" s="1"/>
  <c r="AV17" i="5"/>
  <c r="AV18" i="5" s="1"/>
  <c r="AS18" i="5"/>
  <c r="AU17" i="5"/>
  <c r="AU18" i="5" s="1"/>
  <c r="AT17" i="5"/>
  <c r="AT18" i="5" s="1"/>
  <c r="AS17" i="5"/>
  <c r="AR17" i="5"/>
  <c r="AR18" i="5" s="1"/>
  <c r="AQ17" i="5"/>
  <c r="AQ18" i="5" s="1"/>
  <c r="AP17" i="5"/>
  <c r="AP18" i="5" s="1"/>
  <c r="AO17" i="5"/>
  <c r="AO18" i="5" s="1"/>
  <c r="AN17" i="5"/>
  <c r="AN18" i="5" s="1"/>
  <c r="AM17" i="5"/>
  <c r="AM18" i="5" s="1"/>
  <c r="AL17" i="5"/>
  <c r="AL18" i="5" s="1"/>
  <c r="AK17" i="5"/>
  <c r="AK18" i="5" s="1"/>
  <c r="AJ17" i="5"/>
  <c r="AJ18" i="5" s="1"/>
  <c r="AI17" i="5"/>
  <c r="AI18" i="5" s="1"/>
  <c r="AH17" i="5"/>
  <c r="AH18" i="5" s="1"/>
  <c r="AG17" i="5"/>
  <c r="AG18" i="5" s="1"/>
  <c r="AF17" i="5"/>
  <c r="AF18" i="5" s="1"/>
  <c r="AE17" i="5"/>
  <c r="AE18" i="5" s="1"/>
  <c r="AD17" i="5"/>
  <c r="AD18" i="5" s="1"/>
  <c r="AC17" i="5"/>
  <c r="AC18" i="5" s="1"/>
  <c r="AB17" i="5"/>
  <c r="AB18" i="5" s="1"/>
  <c r="AA17" i="5"/>
  <c r="AA18" i="5" s="1"/>
  <c r="Z17" i="5"/>
  <c r="Z18" i="5" s="1"/>
  <c r="Y17" i="5"/>
  <c r="Y18" i="5" s="1"/>
  <c r="X17" i="5"/>
  <c r="X18" i="5" s="1"/>
  <c r="W17" i="5"/>
  <c r="W18" i="5" s="1"/>
  <c r="V17" i="5"/>
  <c r="V18" i="5" s="1"/>
  <c r="U17" i="5"/>
  <c r="U18" i="5" s="1"/>
  <c r="T17" i="5"/>
  <c r="T18" i="5" s="1"/>
  <c r="S17" i="5"/>
  <c r="S18" i="5" s="1"/>
  <c r="R17" i="5"/>
  <c r="R18" i="5" s="1"/>
  <c r="Q17" i="5"/>
  <c r="Q18" i="5" s="1"/>
  <c r="P17" i="5"/>
  <c r="P18" i="5" s="1"/>
  <c r="O17" i="5"/>
  <c r="O18" i="5" s="1"/>
  <c r="N17" i="5"/>
  <c r="N18" i="5" s="1"/>
  <c r="M17" i="5"/>
  <c r="M18" i="5" s="1"/>
  <c r="L17" i="5"/>
  <c r="L18" i="5" s="1"/>
  <c r="K17" i="5"/>
  <c r="K18" i="5" s="1"/>
  <c r="J17" i="5"/>
  <c r="J18" i="5" s="1"/>
  <c r="I17" i="5"/>
  <c r="I18" i="5" s="1"/>
  <c r="H17" i="5"/>
  <c r="H18" i="5" s="1"/>
  <c r="G17" i="5"/>
  <c r="G18" i="5" s="1"/>
  <c r="F17" i="5"/>
  <c r="F18" i="5" s="1"/>
  <c r="E18" i="5"/>
  <c r="C18" i="5"/>
  <c r="E17" i="5"/>
  <c r="D17" i="5"/>
  <c r="D18" i="5" s="1"/>
  <c r="C17" i="5"/>
  <c r="DR27" i="2" l="1"/>
  <c r="DR28" i="2" s="1"/>
  <c r="DQ27" i="2"/>
  <c r="DQ28" i="2" s="1"/>
  <c r="DP27" i="2"/>
  <c r="DP28" i="2" s="1"/>
  <c r="DO27" i="2"/>
  <c r="DO28" i="2" s="1"/>
  <c r="DN27" i="2"/>
  <c r="DN28" i="2" s="1"/>
  <c r="DM27" i="2"/>
  <c r="DM28" i="2" s="1"/>
  <c r="DI27" i="2"/>
  <c r="DI28" i="2" s="1"/>
  <c r="DH27" i="2"/>
  <c r="DH28" i="2" s="1"/>
  <c r="DG27" i="2"/>
  <c r="DG28" i="2" s="1"/>
  <c r="CW27" i="2" l="1"/>
  <c r="CW28" i="2" s="1"/>
  <c r="CV27" i="2"/>
  <c r="CV28" i="2" s="1"/>
  <c r="CU27" i="2"/>
  <c r="CU28" i="2" s="1"/>
  <c r="CZ27" i="2"/>
  <c r="CZ28" i="2" s="1"/>
  <c r="CY27" i="2"/>
  <c r="CY28" i="2" s="1"/>
  <c r="CX27" i="2"/>
  <c r="CX28" i="2" s="1"/>
  <c r="DF27" i="2"/>
  <c r="DF28" i="2" s="1"/>
  <c r="DE27" i="2"/>
  <c r="DE28" i="2" s="1"/>
  <c r="DD27" i="2"/>
  <c r="DD28" i="2" s="1"/>
  <c r="DA28" i="2"/>
  <c r="DC27" i="2"/>
  <c r="DC28" i="2" s="1"/>
  <c r="DB27" i="2"/>
  <c r="DB28" i="2" s="1"/>
  <c r="DA27" i="2"/>
  <c r="CB27" i="2"/>
  <c r="CB28" i="2" s="1"/>
  <c r="CA27" i="2"/>
  <c r="CA28" i="2" s="1"/>
  <c r="BZ27" i="2"/>
  <c r="BZ28" i="2" s="1"/>
  <c r="BM27" i="2"/>
  <c r="BM28" i="2" s="1"/>
  <c r="BL27" i="2"/>
  <c r="BL28" i="2" s="1"/>
  <c r="BK27" i="2"/>
  <c r="BK28" i="2" s="1"/>
  <c r="BG27" i="2"/>
  <c r="BG28" i="2" s="1"/>
  <c r="BF27" i="2"/>
  <c r="BF28" i="2" s="1"/>
  <c r="BE27" i="2"/>
  <c r="BE28" i="2" s="1"/>
  <c r="BA27" i="2"/>
  <c r="BA28" i="2" s="1"/>
  <c r="AZ27" i="2"/>
  <c r="AZ28" i="2" s="1"/>
  <c r="AY27" i="2"/>
  <c r="AY28" i="2" s="1"/>
  <c r="CE27" i="2"/>
  <c r="CE28" i="2" s="1"/>
  <c r="CD27" i="2"/>
  <c r="CD28" i="2" s="1"/>
  <c r="CC27" i="2"/>
  <c r="CC28" i="2" s="1"/>
  <c r="CH27" i="2"/>
  <c r="CH28" i="2" s="1"/>
  <c r="CG27" i="2"/>
  <c r="CG28" i="2" s="1"/>
  <c r="CF27" i="2"/>
  <c r="CF28" i="2" s="1"/>
  <c r="CK27" i="2"/>
  <c r="CK28" i="2" s="1"/>
  <c r="CJ27" i="2"/>
  <c r="CJ28" i="2" s="1"/>
  <c r="CI27" i="2"/>
  <c r="CI28" i="2" s="1"/>
  <c r="CN27" i="2"/>
  <c r="CN28" i="2" s="1"/>
  <c r="CM27" i="2"/>
  <c r="CM28" i="2" s="1"/>
  <c r="CL27" i="2"/>
  <c r="CL28" i="2" s="1"/>
  <c r="CQ27" i="2"/>
  <c r="CQ28" i="2" s="1"/>
  <c r="CP27" i="2"/>
  <c r="CP28" i="2" s="1"/>
  <c r="CO27" i="2"/>
  <c r="CO28" i="2" s="1"/>
  <c r="CT27" i="2"/>
  <c r="CT28" i="2" s="1"/>
  <c r="CS27" i="2"/>
  <c r="CS28" i="2" s="1"/>
  <c r="CR27" i="2"/>
  <c r="CR28" i="2" s="1"/>
  <c r="AX27" i="2"/>
  <c r="AX28" i="2" s="1"/>
  <c r="AW27" i="2"/>
  <c r="AW28" i="2" s="1"/>
  <c r="AV27" i="2"/>
  <c r="AV28" i="2" s="1"/>
  <c r="AU27" i="2"/>
  <c r="AU28" i="2" s="1"/>
  <c r="AT27" i="2"/>
  <c r="AT28" i="2" s="1"/>
  <c r="AS27" i="2"/>
  <c r="AS28" i="2" s="1"/>
  <c r="AR27" i="2"/>
  <c r="AR28" i="2" s="1"/>
  <c r="AQ27" i="2"/>
  <c r="AQ28" i="2" s="1"/>
  <c r="AP27" i="2"/>
  <c r="AP28" i="2" s="1"/>
  <c r="AO27" i="2"/>
  <c r="AO28" i="2" s="1"/>
  <c r="AN27" i="2"/>
  <c r="AN28" i="2" s="1"/>
  <c r="AM27" i="2"/>
  <c r="AM28" i="2" s="1"/>
  <c r="K27" i="2"/>
  <c r="K28" i="2" s="1"/>
  <c r="J27" i="2"/>
  <c r="J28" i="2" s="1"/>
  <c r="I27" i="2"/>
  <c r="I28" i="2" s="1"/>
  <c r="H27" i="2"/>
  <c r="H28" i="2" s="1"/>
  <c r="G27" i="2"/>
  <c r="G28" i="2" s="1"/>
  <c r="F27" i="2"/>
  <c r="F28" i="2" s="1"/>
  <c r="N27" i="2"/>
  <c r="N28" i="2" s="1"/>
  <c r="M27" i="2"/>
  <c r="M28" i="2" s="1"/>
  <c r="L27" i="2"/>
  <c r="L28" i="2" s="1"/>
  <c r="DL27" i="2" l="1"/>
  <c r="DL28" i="2" s="1"/>
  <c r="DK27" i="2"/>
  <c r="DK28" i="2" s="1"/>
  <c r="DJ27" i="2"/>
  <c r="DJ28" i="2" s="1"/>
  <c r="Q27" i="2"/>
  <c r="Q28" i="2" s="1"/>
  <c r="P27" i="2"/>
  <c r="P28" i="2" s="1"/>
  <c r="O27" i="2"/>
  <c r="O28" i="2" s="1"/>
  <c r="Z27" i="2" l="1"/>
  <c r="Z28" i="2" s="1"/>
  <c r="Y27" i="2"/>
  <c r="Y28" i="2" s="1"/>
  <c r="X27" i="2"/>
  <c r="X28" i="2" s="1"/>
  <c r="W27" i="2"/>
  <c r="W28" i="2" s="1"/>
  <c r="V27" i="2"/>
  <c r="V28" i="2" s="1"/>
  <c r="U27" i="2"/>
  <c r="U28" i="2" s="1"/>
  <c r="AI27" i="2"/>
  <c r="AI28" i="2" s="1"/>
  <c r="AH27" i="2"/>
  <c r="AH28" i="2" s="1"/>
  <c r="AG27" i="2"/>
  <c r="AG28" i="2" s="1"/>
  <c r="AC27" i="2"/>
  <c r="AC28" i="2" s="1"/>
  <c r="AB27" i="2"/>
  <c r="AB28" i="2" s="1"/>
  <c r="AA27" i="2"/>
  <c r="AA28" i="2" s="1"/>
  <c r="C27" i="2"/>
  <c r="C28" i="2" s="1"/>
  <c r="BY27" i="2" l="1"/>
  <c r="BY28" i="2" s="1"/>
  <c r="BX27" i="2"/>
  <c r="BX28" i="2" s="1"/>
  <c r="BW27" i="2"/>
  <c r="BW28" i="2" s="1"/>
  <c r="BV27" i="2"/>
  <c r="BV28" i="2" s="1"/>
  <c r="BU27" i="2"/>
  <c r="BU28" i="2" s="1"/>
  <c r="BT27" i="2"/>
  <c r="BT28" i="2" s="1"/>
  <c r="BS27" i="2"/>
  <c r="BS28" i="2" s="1"/>
  <c r="BR27" i="2"/>
  <c r="BR28" i="2" s="1"/>
  <c r="BQ27" i="2"/>
  <c r="BQ28" i="2" s="1"/>
  <c r="BP27" i="2"/>
  <c r="BP28" i="2" s="1"/>
  <c r="BO27" i="2"/>
  <c r="BO28" i="2" s="1"/>
  <c r="BN27" i="2"/>
  <c r="BN28" i="2" s="1"/>
  <c r="BJ27" i="2"/>
  <c r="BJ28" i="2" s="1"/>
  <c r="BI27" i="2"/>
  <c r="BI28" i="2" s="1"/>
  <c r="BH27" i="2"/>
  <c r="BH28" i="2" s="1"/>
  <c r="BD27" i="2"/>
  <c r="BD28" i="2" s="1"/>
  <c r="BC27" i="2"/>
  <c r="BC28" i="2" s="1"/>
  <c r="BB27" i="2"/>
  <c r="BB28" i="2" s="1"/>
  <c r="AL27" i="2"/>
  <c r="AL28" i="2" s="1"/>
  <c r="AK27" i="2"/>
  <c r="AK28" i="2" s="1"/>
  <c r="AJ27" i="2"/>
  <c r="AJ28" i="2" s="1"/>
  <c r="AF27" i="2"/>
  <c r="AF28" i="2" s="1"/>
  <c r="AE27" i="2"/>
  <c r="AE28" i="2" s="1"/>
  <c r="AD27" i="2"/>
  <c r="AD28" i="2" s="1"/>
  <c r="T27" i="2"/>
  <c r="T28" i="2" s="1"/>
  <c r="S27" i="2"/>
  <c r="S28" i="2" s="1"/>
  <c r="R27" i="2"/>
  <c r="R28" i="2" s="1"/>
  <c r="D27" i="2" l="1"/>
  <c r="D28" i="2" s="1"/>
  <c r="E27" i="2"/>
  <c r="E28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  <c r="D44" i="1" s="1"/>
  <c r="E44" i="1" s="1"/>
  <c r="D62" i="1" l="1"/>
  <c r="E62" i="1" s="1"/>
  <c r="D60" i="1"/>
  <c r="E60" i="1" s="1"/>
  <c r="D58" i="1"/>
  <c r="E58" i="1" s="1"/>
  <c r="D56" i="1"/>
  <c r="E56" i="1" s="1"/>
  <c r="D53" i="1"/>
  <c r="E53" i="1" s="1"/>
  <c r="D49" i="1"/>
  <c r="E49" i="1" s="1"/>
  <c r="D46" i="1"/>
  <c r="E46" i="1" s="1"/>
  <c r="D61" i="1"/>
  <c r="E61" i="1" s="1"/>
  <c r="D57" i="1"/>
  <c r="E57" i="1" s="1"/>
  <c r="D54" i="1"/>
  <c r="E54" i="1" s="1"/>
  <c r="D52" i="1"/>
  <c r="E52" i="1" s="1"/>
  <c r="D50" i="1"/>
  <c r="E50" i="1" s="1"/>
  <c r="D48" i="1"/>
  <c r="E48" i="1" s="1"/>
  <c r="D45" i="1"/>
  <c r="E45" i="1" s="1"/>
</calcChain>
</file>

<file path=xl/sharedStrings.xml><?xml version="1.0" encoding="utf-8"?>
<sst xmlns="http://schemas.openxmlformats.org/spreadsheetml/2006/main" count="788" uniqueCount="436">
  <si>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</si>
  <si>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</si>
  <si>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</si>
  <si>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</si>
  <si>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</si>
  <si>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</si>
  <si>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</si>
  <si>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</si>
  <si>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</si>
  <si>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</si>
  <si>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</si>
  <si>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</si>
  <si>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</si>
  <si>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</si>
  <si>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</si>
  <si>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</si>
  <si>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</si>
  <si>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</si>
  <si>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</si>
  <si>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</si>
  <si>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</si>
  <si>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</si>
  <si>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</si>
  <si>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</si>
  <si>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</si>
  <si>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</si>
  <si>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</si>
  <si>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</si>
  <si>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</si>
  <si>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</si>
  <si>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</si>
  <si>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</si>
  <si>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</si>
  <si>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</si>
  <si>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</si>
  <si>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</si>
  <si>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</si>
  <si>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</si>
  <si>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</si>
  <si>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</si>
  <si>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</si>
  <si>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</si>
  <si>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</si>
  <si>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</si>
  <si>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</si>
  <si>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</si>
  <si>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</si>
  <si>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</si>
  <si>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</si>
  <si>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</si>
  <si>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</si>
  <si>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</si>
  <si>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</si>
  <si>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</si>
  <si>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</si>
  <si>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</si>
  <si>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</si>
  <si>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</si>
  <si>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</si>
  <si>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</si>
  <si>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</si>
  <si>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</si>
  <si>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</si>
  <si>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</si>
  <si>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</si>
  <si>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</si>
  <si>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</si>
  <si>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</si>
  <si>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</si>
  <si>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</si>
  <si>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</si>
  <si>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</si>
  <si>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</si>
  <si>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</si>
  <si>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</si>
  <si>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</si>
  <si>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</si>
  <si>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</si>
  <si>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</si>
  <si>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</si>
  <si>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</si>
  <si>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</si>
  <si>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</si>
  <si>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</si>
  <si>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</si>
  <si>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</si>
  <si>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</si>
  <si>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</si>
  <si>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</si>
  <si>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</si>
  <si>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</si>
  <si>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</si>
  <si>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</si>
  <si>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</si>
  <si>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</si>
  <si>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</si>
  <si>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</si>
  <si>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</si>
  <si>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</si>
  <si>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</si>
  <si>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</si>
  <si>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</si>
  <si>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</si>
  <si>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</si>
  <si>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</si>
  <si>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</si>
  <si>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</si>
  <si>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</si>
  <si>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</si>
  <si>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</si>
  <si>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</si>
  <si>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</si>
  <si>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</si>
  <si>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</si>
  <si>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</si>
  <si>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</si>
  <si>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</si>
  <si>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</si>
  <si>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</si>
  <si>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</si>
  <si>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</si>
  <si>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</si>
  <si>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</si>
  <si>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</si>
  <si>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</si>
  <si>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</si>
  <si>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</si>
  <si>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</si>
  <si>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</si>
  <si>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</si>
  <si>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</si>
  <si>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</si>
  <si>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</si>
  <si>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</si>
  <si>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</si>
  <si>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</si>
  <si>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</si>
  <si>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</si>
  <si>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</si>
  <si>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</si>
  <si>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</si>
  <si>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</si>
  <si>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</si>
  <si>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</si>
  <si>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</si>
  <si>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</si>
  <si>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</si>
  <si>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</si>
  <si>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</si>
  <si>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</si>
  <si>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</si>
  <si>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</si>
  <si>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</si>
  <si>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</si>
  <si>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</si>
  <si>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</si>
  <si>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</si>
  <si>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</si>
  <si>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</si>
  <si>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</si>
  <si>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</si>
  <si>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</si>
  <si>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</si>
  <si>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</si>
  <si>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</si>
  <si>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</si>
  <si>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</si>
  <si>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</si>
  <si>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</si>
  <si>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</si>
  <si>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</si>
  <si>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</si>
  <si>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</si>
  <si>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</si>
  <si>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</si>
  <si>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</si>
  <si>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</si>
  <si>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</si>
  <si>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</si>
  <si>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</si>
  <si>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</si>
  <si>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</si>
  <si>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</si>
  <si>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</si>
  <si>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</si>
  <si>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</si>
  <si>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</si>
  <si>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</si>
  <si>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</si>
  <si>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</si>
  <si>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</si>
  <si>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</si>
  <si>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</si>
  <si>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</si>
  <si>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</si>
  <si>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</si>
  <si>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</si>
  <si>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</si>
  <si>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</si>
  <si>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</si>
  <si>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</si>
  <si>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</si>
  <si>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</si>
  <si>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</si>
  <si>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</si>
  <si>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</si>
  <si>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</si>
  <si>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</si>
  <si>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</si>
  <si>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</si>
  <si>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</si>
  <si>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</si>
  <si>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</si>
  <si>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</si>
  <si>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</si>
  <si>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</si>
  <si>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</si>
  <si>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</si>
  <si>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</si>
  <si>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</si>
  <si>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</si>
  <si>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</si>
  <si>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</si>
  <si>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</si>
  <si>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</si>
  <si>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</si>
  <si>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</si>
  <si>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</si>
  <si>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</si>
  <si>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</si>
  <si>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</si>
  <si>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</si>
  <si>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</si>
  <si>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</si>
  <si>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</si>
  <si>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знает и называет</t>
  </si>
  <si>
    <t>проявляет</t>
  </si>
  <si>
    <t>не проявляет</t>
  </si>
  <si>
    <t>старается</t>
  </si>
  <si>
    <t>отвечает на простые вопросы</t>
  </si>
  <si>
    <t>не раскладывает</t>
  </si>
  <si>
    <t>старается выполнять</t>
  </si>
  <si>
    <t>знает действия с предметами, распознает их</t>
  </si>
  <si>
    <t>ПРИМЕЧАНИЕ.</t>
  </si>
  <si>
    <t>Высокий</t>
  </si>
  <si>
    <t>Средний</t>
  </si>
  <si>
    <t>Низкий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</si>
  <si>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</si>
  <si>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</si>
  <si>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</si>
  <si>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</si>
  <si>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</si>
  <si>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</si>
  <si>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</si>
  <si>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</si>
  <si>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</si>
  <si>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</si>
  <si>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</si>
  <si>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</si>
  <si>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</si>
  <si>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</si>
  <si>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</si>
  <si>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</si>
  <si>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</si>
  <si>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</si>
  <si>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</si>
  <si>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</si>
  <si>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</si>
  <si>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</si>
  <si>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</si>
  <si>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</si>
  <si>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</si>
  <si>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</si>
  <si>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</si>
  <si>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</si>
  <si>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</si>
  <si>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</si>
  <si>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</si>
  <si>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</si>
  <si>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</si>
  <si>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</si>
  <si>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</si>
  <si>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</si>
  <si>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</si>
  <si>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</si>
  <si>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</si>
  <si>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</si>
  <si>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</si>
  <si>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</si>
  <si>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</si>
  <si>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</si>
  <si>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</si>
  <si>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</si>
  <si>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</si>
  <si>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</si>
  <si>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</si>
  <si>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</si>
  <si>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</si>
  <si>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</si>
  <si>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</si>
  <si>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</si>
  <si>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</si>
  <si>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</si>
  <si>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</si>
  <si>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</si>
  <si>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</si>
  <si>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</si>
  <si>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</si>
  <si>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</si>
  <si>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</si>
  <si>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</si>
  <si>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</si>
  <si>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</si>
  <si>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</si>
  <si>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</si>
  <si>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</si>
  <si>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</si>
  <si>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</si>
  <si>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</si>
  <si>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</si>
  <si>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</si>
  <si>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</si>
  <si>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</si>
  <si>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</si>
  <si>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</si>
  <si>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</si>
  <si>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</si>
  <si>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</si>
  <si>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</si>
  <si>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</si>
  <si>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</si>
  <si>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</si>
  <si>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</si>
  <si>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</si>
  <si>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</si>
  <si>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</si>
  <si>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</si>
  <si>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</si>
  <si>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</si>
  <si>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</si>
  <si>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</si>
  <si>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</si>
  <si>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</si>
  <si>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</si>
  <si>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</si>
  <si>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</si>
  <si>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</si>
  <si>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</si>
  <si>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</si>
  <si>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</si>
  <si>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</si>
  <si>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</si>
  <si>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</si>
  <si>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</si>
  <si>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</si>
  <si>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</si>
  <si>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</si>
  <si>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</si>
  <si>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</si>
  <si>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</si>
  <si>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</si>
  <si>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</si>
  <si>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</si>
  <si>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</si>
  <si>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</si>
  <si>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</si>
  <si>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</si>
  <si>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</si>
  <si>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</si>
  <si>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</si>
  <si>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</si>
  <si>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</si>
  <si>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</si>
  <si>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</si>
  <si>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</si>
  <si>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</si>
  <si>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</si>
  <si>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</si>
  <si>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</si>
  <si>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</si>
  <si>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</si>
  <si>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</si>
  <si>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</si>
  <si>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</si>
  <si>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</si>
  <si>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</si>
  <si>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</si>
  <si>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</si>
  <si>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</si>
  <si>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</si>
  <si>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</si>
  <si>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</si>
  <si>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</si>
  <si>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</si>
  <si>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</si>
  <si>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</si>
  <si>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</si>
  <si>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</si>
  <si>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</si>
  <si>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</si>
  <si>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</si>
  <si>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</si>
  <si>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</si>
  <si>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</si>
  <si>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</si>
  <si>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</si>
  <si>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</si>
  <si>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</si>
  <si>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</si>
  <si>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</si>
  <si>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</si>
  <si>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</si>
  <si>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</si>
  <si>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</si>
  <si>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</si>
  <si>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</si>
  <si>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</si>
  <si>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Алиев Нияз</t>
  </si>
  <si>
    <t xml:space="preserve">Атакишева Арина </t>
  </si>
  <si>
    <t>Бапинова Ясмин</t>
  </si>
  <si>
    <t>Васильева Эмилия</t>
  </si>
  <si>
    <t>Ержанкызы Аяла</t>
  </si>
  <si>
    <t>Краснов Глеб</t>
  </si>
  <si>
    <t>Кутыбаева Амина</t>
  </si>
  <si>
    <t>Назаров Самир</t>
  </si>
  <si>
    <t>Олжабаева Амина</t>
  </si>
  <si>
    <t>Саутпаев Таир</t>
  </si>
  <si>
    <t>Тарабанов Евгений</t>
  </si>
  <si>
    <t>Цахариас Алан</t>
  </si>
  <si>
    <t>Шектыбаев Наиль</t>
  </si>
  <si>
    <t xml:space="preserve">                                  Учебный год: ___2024_________                              Группа: ___Айголек__________                 Период: ___________          Сроки проведения:______Май________</t>
  </si>
  <si>
    <t>Барсукова Демьяна</t>
  </si>
  <si>
    <t>Олжабаев Исмаил</t>
  </si>
  <si>
    <t>Приложение 1</t>
  </si>
  <si>
    <t>проявляет интерес к выполнению физических упражнений, с помощью взрослых приводит себя в порядок</t>
  </si>
  <si>
    <t xml:space="preserve">  Учебный год: __2024__________                              Группа: ___Айголек__________                Период: ____________       Сроки проведения:___май___________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</si>
</sst>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/>
    <xf numFmtId="0" fontId="3" fillId="0" borderId="1" xfId="0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topLeftCell="A33" workbookViewId="0">
      <selection activeCell="I56" sqref="I5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259</v>
      </c>
      <c r="B1" s="13" t="s">
        <v>58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70" t="s">
        <v>260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60" t="s">
        <v>0</v>
      </c>
      <c r="B4" s="60" t="s">
        <v>59</v>
      </c>
      <c r="C4" s="80" t="s">
        <v>160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2"/>
      <c r="X4" s="76" t="s">
        <v>162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8"/>
      <c r="BH4" s="72" t="s">
        <v>340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6" t="s">
        <v>165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8"/>
      <c r="DA4" s="92" t="s">
        <v>167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4"/>
    </row>
    <row r="5" spans="1:119" ht="15.6" customHeight="1" x14ac:dyDescent="0.25">
      <c r="A5" s="60"/>
      <c r="B5" s="60"/>
      <c r="C5" s="65" t="s">
        <v>161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2"/>
      <c r="X5" s="83" t="s">
        <v>163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5"/>
      <c r="AS5" s="73" t="s">
        <v>164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5"/>
      <c r="BH5" s="79" t="s">
        <v>30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86" t="s">
        <v>166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90" t="s">
        <v>41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9" t="s">
        <v>168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" customHeight="1" x14ac:dyDescent="0.25">
      <c r="A6" s="60"/>
      <c r="B6" s="60"/>
      <c r="C6" s="76" t="s">
        <v>262</v>
      </c>
      <c r="D6" s="77"/>
      <c r="E6" s="77"/>
      <c r="F6" s="77"/>
      <c r="G6" s="77"/>
      <c r="H6" s="77"/>
      <c r="I6" s="77"/>
      <c r="J6" s="77"/>
      <c r="K6" s="77"/>
      <c r="L6" s="72" t="s">
        <v>280</v>
      </c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1" t="s">
        <v>262</v>
      </c>
      <c r="Y6" s="71"/>
      <c r="Z6" s="71"/>
      <c r="AA6" s="71"/>
      <c r="AB6" s="71"/>
      <c r="AC6" s="71"/>
      <c r="AD6" s="71"/>
      <c r="AE6" s="71"/>
      <c r="AF6" s="71"/>
      <c r="AG6" s="72" t="s">
        <v>280</v>
      </c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1" t="s">
        <v>262</v>
      </c>
      <c r="AT6" s="71"/>
      <c r="AU6" s="71"/>
      <c r="AV6" s="71"/>
      <c r="AW6" s="71"/>
      <c r="AX6" s="71"/>
      <c r="AY6" s="72" t="s">
        <v>280</v>
      </c>
      <c r="AZ6" s="72"/>
      <c r="BA6" s="72"/>
      <c r="BB6" s="72"/>
      <c r="BC6" s="72"/>
      <c r="BD6" s="72"/>
      <c r="BE6" s="72"/>
      <c r="BF6" s="72"/>
      <c r="BG6" s="72"/>
      <c r="BH6" s="71" t="s">
        <v>262</v>
      </c>
      <c r="BI6" s="71"/>
      <c r="BJ6" s="71"/>
      <c r="BK6" s="71"/>
      <c r="BL6" s="71"/>
      <c r="BM6" s="71"/>
      <c r="BN6" s="72" t="s">
        <v>280</v>
      </c>
      <c r="BO6" s="72"/>
      <c r="BP6" s="72"/>
      <c r="BQ6" s="72"/>
      <c r="BR6" s="72"/>
      <c r="BS6" s="72"/>
      <c r="BT6" s="72"/>
      <c r="BU6" s="72"/>
      <c r="BV6" s="72"/>
      <c r="BW6" s="71" t="s">
        <v>262</v>
      </c>
      <c r="BX6" s="71"/>
      <c r="BY6" s="71"/>
      <c r="BZ6" s="71"/>
      <c r="CA6" s="71"/>
      <c r="CB6" s="71"/>
      <c r="CC6" s="72" t="s">
        <v>280</v>
      </c>
      <c r="CD6" s="72"/>
      <c r="CE6" s="72"/>
      <c r="CF6" s="72"/>
      <c r="CG6" s="72"/>
      <c r="CH6" s="72"/>
      <c r="CI6" s="88" t="s">
        <v>262</v>
      </c>
      <c r="CJ6" s="89"/>
      <c r="CK6" s="89"/>
      <c r="CL6" s="89"/>
      <c r="CM6" s="89"/>
      <c r="CN6" s="89"/>
      <c r="CO6" s="89"/>
      <c r="CP6" s="89"/>
      <c r="CQ6" s="89"/>
      <c r="CR6" s="77" t="s">
        <v>280</v>
      </c>
      <c r="CS6" s="77"/>
      <c r="CT6" s="77"/>
      <c r="CU6" s="77"/>
      <c r="CV6" s="77"/>
      <c r="CW6" s="77"/>
      <c r="CX6" s="77"/>
      <c r="CY6" s="77"/>
      <c r="CZ6" s="78"/>
      <c r="DA6" s="88" t="s">
        <v>262</v>
      </c>
      <c r="DB6" s="89"/>
      <c r="DC6" s="89"/>
      <c r="DD6" s="89"/>
      <c r="DE6" s="89"/>
      <c r="DF6" s="95"/>
      <c r="DG6" s="96" t="s">
        <v>280</v>
      </c>
      <c r="DH6" s="97"/>
      <c r="DI6" s="97"/>
      <c r="DJ6" s="97"/>
      <c r="DK6" s="97"/>
      <c r="DL6" s="97"/>
      <c r="DM6" s="97"/>
      <c r="DN6" s="97"/>
      <c r="DO6" s="98"/>
    </row>
    <row r="7" spans="1:119" ht="10.15" hidden="1" customHeight="1" x14ac:dyDescent="0.25">
      <c r="A7" s="60"/>
      <c r="B7" s="6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4"/>
      <c r="BI7" s="14"/>
      <c r="BJ7" s="14"/>
      <c r="BK7" s="14"/>
      <c r="BL7" s="14"/>
      <c r="BM7" s="14"/>
      <c r="BN7" s="14"/>
      <c r="BO7" s="14"/>
      <c r="BP7" s="1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60"/>
      <c r="B8" s="6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60"/>
      <c r="B9" s="6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60"/>
      <c r="B10" s="6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60"/>
      <c r="B11" s="60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60"/>
      <c r="B12" s="60"/>
      <c r="C12" s="62" t="s">
        <v>11</v>
      </c>
      <c r="D12" s="63" t="s">
        <v>2</v>
      </c>
      <c r="E12" s="63" t="s">
        <v>3</v>
      </c>
      <c r="F12" s="63" t="s">
        <v>15</v>
      </c>
      <c r="G12" s="63" t="s">
        <v>4</v>
      </c>
      <c r="H12" s="63" t="s">
        <v>5</v>
      </c>
      <c r="I12" s="63" t="s">
        <v>12</v>
      </c>
      <c r="J12" s="63" t="s">
        <v>6</v>
      </c>
      <c r="K12" s="63" t="s">
        <v>7</v>
      </c>
      <c r="L12" s="63" t="s">
        <v>16</v>
      </c>
      <c r="M12" s="63" t="s">
        <v>6</v>
      </c>
      <c r="N12" s="63" t="s">
        <v>7</v>
      </c>
      <c r="O12" s="63" t="s">
        <v>13</v>
      </c>
      <c r="P12" s="63" t="s">
        <v>8</v>
      </c>
      <c r="Q12" s="63" t="s">
        <v>1</v>
      </c>
      <c r="R12" s="63" t="s">
        <v>14</v>
      </c>
      <c r="S12" s="63" t="s">
        <v>3</v>
      </c>
      <c r="T12" s="63" t="s">
        <v>9</v>
      </c>
      <c r="U12" s="63" t="s">
        <v>17</v>
      </c>
      <c r="V12" s="63" t="s">
        <v>3</v>
      </c>
      <c r="W12" s="63" t="s">
        <v>9</v>
      </c>
      <c r="X12" s="63" t="s">
        <v>18</v>
      </c>
      <c r="Y12" s="63"/>
      <c r="Z12" s="63"/>
      <c r="AA12" s="65" t="s">
        <v>19</v>
      </c>
      <c r="AB12" s="66"/>
      <c r="AC12" s="62"/>
      <c r="AD12" s="65" t="s">
        <v>20</v>
      </c>
      <c r="AE12" s="66"/>
      <c r="AF12" s="62"/>
      <c r="AG12" s="63" t="s">
        <v>21</v>
      </c>
      <c r="AH12" s="63"/>
      <c r="AI12" s="63"/>
      <c r="AJ12" s="63" t="s">
        <v>22</v>
      </c>
      <c r="AK12" s="63"/>
      <c r="AL12" s="63"/>
      <c r="AM12" s="63" t="s">
        <v>23</v>
      </c>
      <c r="AN12" s="63"/>
      <c r="AO12" s="63"/>
      <c r="AP12" s="64" t="s">
        <v>24</v>
      </c>
      <c r="AQ12" s="64"/>
      <c r="AR12" s="64"/>
      <c r="AS12" s="63" t="s">
        <v>25</v>
      </c>
      <c r="AT12" s="63"/>
      <c r="AU12" s="63"/>
      <c r="AV12" s="63" t="s">
        <v>26</v>
      </c>
      <c r="AW12" s="63"/>
      <c r="AX12" s="63"/>
      <c r="AY12" s="64" t="s">
        <v>27</v>
      </c>
      <c r="AZ12" s="64"/>
      <c r="BA12" s="64"/>
      <c r="BB12" s="63" t="s">
        <v>28</v>
      </c>
      <c r="BC12" s="63"/>
      <c r="BD12" s="63"/>
      <c r="BE12" s="63" t="s">
        <v>29</v>
      </c>
      <c r="BF12" s="63"/>
      <c r="BG12" s="63"/>
      <c r="BH12" s="67" t="s">
        <v>61</v>
      </c>
      <c r="BI12" s="68"/>
      <c r="BJ12" s="69"/>
      <c r="BK12" s="67" t="s">
        <v>62</v>
      </c>
      <c r="BL12" s="68"/>
      <c r="BM12" s="69"/>
      <c r="BN12" s="67" t="s">
        <v>63</v>
      </c>
      <c r="BO12" s="68"/>
      <c r="BP12" s="69"/>
      <c r="BQ12" s="64" t="s">
        <v>64</v>
      </c>
      <c r="BR12" s="64"/>
      <c r="BS12" s="64"/>
      <c r="BT12" s="64" t="s">
        <v>65</v>
      </c>
      <c r="BU12" s="64"/>
      <c r="BV12" s="64"/>
      <c r="BW12" s="64" t="s">
        <v>31</v>
      </c>
      <c r="BX12" s="64"/>
      <c r="BY12" s="64"/>
      <c r="BZ12" s="64" t="s">
        <v>32</v>
      </c>
      <c r="CA12" s="64"/>
      <c r="CB12" s="64"/>
      <c r="CC12" s="64" t="s">
        <v>33</v>
      </c>
      <c r="CD12" s="64"/>
      <c r="CE12" s="64"/>
      <c r="CF12" s="64" t="s">
        <v>34</v>
      </c>
      <c r="CG12" s="64"/>
      <c r="CH12" s="64"/>
      <c r="CI12" s="64" t="s">
        <v>35</v>
      </c>
      <c r="CJ12" s="64"/>
      <c r="CK12" s="64"/>
      <c r="CL12" s="64" t="s">
        <v>36</v>
      </c>
      <c r="CM12" s="64"/>
      <c r="CN12" s="64"/>
      <c r="CO12" s="64" t="s">
        <v>37</v>
      </c>
      <c r="CP12" s="64"/>
      <c r="CQ12" s="64"/>
      <c r="CR12" s="64" t="s">
        <v>38</v>
      </c>
      <c r="CS12" s="64"/>
      <c r="CT12" s="64"/>
      <c r="CU12" s="64" t="s">
        <v>39</v>
      </c>
      <c r="CV12" s="64"/>
      <c r="CW12" s="64"/>
      <c r="CX12" s="64" t="s">
        <v>40</v>
      </c>
      <c r="CY12" s="64"/>
      <c r="CZ12" s="64"/>
      <c r="DA12" s="64" t="s">
        <v>66</v>
      </c>
      <c r="DB12" s="64"/>
      <c r="DC12" s="64"/>
      <c r="DD12" s="64" t="s">
        <v>67</v>
      </c>
      <c r="DE12" s="64"/>
      <c r="DF12" s="64"/>
      <c r="DG12" s="64" t="s">
        <v>68</v>
      </c>
      <c r="DH12" s="64"/>
      <c r="DI12" s="64"/>
      <c r="DJ12" s="64" t="s">
        <v>69</v>
      </c>
      <c r="DK12" s="64"/>
      <c r="DL12" s="64"/>
      <c r="DM12" s="64" t="s">
        <v>70</v>
      </c>
      <c r="DN12" s="64"/>
      <c r="DO12" s="64"/>
    </row>
    <row r="13" spans="1:119" ht="56.25" customHeight="1" x14ac:dyDescent="0.25">
      <c r="A13" s="60"/>
      <c r="B13" s="61"/>
      <c r="C13" s="59" t="s">
        <v>261</v>
      </c>
      <c r="D13" s="59"/>
      <c r="E13" s="59"/>
      <c r="F13" s="59" t="s">
        <v>263</v>
      </c>
      <c r="G13" s="59"/>
      <c r="H13" s="59"/>
      <c r="I13" s="59" t="s">
        <v>76</v>
      </c>
      <c r="J13" s="59"/>
      <c r="K13" s="59"/>
      <c r="L13" s="57" t="s">
        <v>266</v>
      </c>
      <c r="M13" s="57"/>
      <c r="N13" s="57"/>
      <c r="O13" s="57" t="s">
        <v>267</v>
      </c>
      <c r="P13" s="57"/>
      <c r="Q13" s="57"/>
      <c r="R13" s="57" t="s">
        <v>270</v>
      </c>
      <c r="S13" s="57"/>
      <c r="T13" s="57"/>
      <c r="U13" s="57" t="s">
        <v>272</v>
      </c>
      <c r="V13" s="57"/>
      <c r="W13" s="57"/>
      <c r="X13" s="57" t="s">
        <v>273</v>
      </c>
      <c r="Y13" s="57"/>
      <c r="Z13" s="57"/>
      <c r="AA13" s="58" t="s">
        <v>275</v>
      </c>
      <c r="AB13" s="58"/>
      <c r="AC13" s="58"/>
      <c r="AD13" s="57" t="s">
        <v>276</v>
      </c>
      <c r="AE13" s="57"/>
      <c r="AF13" s="57"/>
      <c r="AG13" s="58" t="s">
        <v>281</v>
      </c>
      <c r="AH13" s="58"/>
      <c r="AI13" s="58"/>
      <c r="AJ13" s="57" t="s">
        <v>283</v>
      </c>
      <c r="AK13" s="57"/>
      <c r="AL13" s="57"/>
      <c r="AM13" s="57" t="s">
        <v>287</v>
      </c>
      <c r="AN13" s="57"/>
      <c r="AO13" s="57"/>
      <c r="AP13" s="57" t="s">
        <v>290</v>
      </c>
      <c r="AQ13" s="57"/>
      <c r="AR13" s="57"/>
      <c r="AS13" s="57" t="s">
        <v>293</v>
      </c>
      <c r="AT13" s="57"/>
      <c r="AU13" s="57"/>
      <c r="AV13" s="57" t="s">
        <v>294</v>
      </c>
      <c r="AW13" s="57"/>
      <c r="AX13" s="57"/>
      <c r="AY13" s="57" t="s">
        <v>296</v>
      </c>
      <c r="AZ13" s="57"/>
      <c r="BA13" s="57"/>
      <c r="BB13" s="57" t="s">
        <v>100</v>
      </c>
      <c r="BC13" s="57"/>
      <c r="BD13" s="57"/>
      <c r="BE13" s="57" t="s">
        <v>299</v>
      </c>
      <c r="BF13" s="57"/>
      <c r="BG13" s="57"/>
      <c r="BH13" s="57" t="s">
        <v>102</v>
      </c>
      <c r="BI13" s="57"/>
      <c r="BJ13" s="57"/>
      <c r="BK13" s="58" t="s">
        <v>301</v>
      </c>
      <c r="BL13" s="58"/>
      <c r="BM13" s="58"/>
      <c r="BN13" s="57" t="s">
        <v>304</v>
      </c>
      <c r="BO13" s="57"/>
      <c r="BP13" s="57"/>
      <c r="BQ13" s="59" t="s">
        <v>105</v>
      </c>
      <c r="BR13" s="59"/>
      <c r="BS13" s="59"/>
      <c r="BT13" s="57" t="s">
        <v>110</v>
      </c>
      <c r="BU13" s="57"/>
      <c r="BV13" s="57"/>
      <c r="BW13" s="57" t="s">
        <v>307</v>
      </c>
      <c r="BX13" s="57"/>
      <c r="BY13" s="57"/>
      <c r="BZ13" s="57" t="s">
        <v>309</v>
      </c>
      <c r="CA13" s="57"/>
      <c r="CB13" s="57"/>
      <c r="CC13" s="57" t="s">
        <v>310</v>
      </c>
      <c r="CD13" s="57"/>
      <c r="CE13" s="57"/>
      <c r="CF13" s="57" t="s">
        <v>314</v>
      </c>
      <c r="CG13" s="57"/>
      <c r="CH13" s="57"/>
      <c r="CI13" s="57" t="s">
        <v>318</v>
      </c>
      <c r="CJ13" s="57"/>
      <c r="CK13" s="57"/>
      <c r="CL13" s="57" t="s">
        <v>321</v>
      </c>
      <c r="CM13" s="57"/>
      <c r="CN13" s="57"/>
      <c r="CO13" s="57" t="s">
        <v>322</v>
      </c>
      <c r="CP13" s="57"/>
      <c r="CQ13" s="57"/>
      <c r="CR13" s="57" t="s">
        <v>323</v>
      </c>
      <c r="CS13" s="57"/>
      <c r="CT13" s="57"/>
      <c r="CU13" s="57" t="s">
        <v>324</v>
      </c>
      <c r="CV13" s="57"/>
      <c r="CW13" s="57"/>
      <c r="CX13" s="57" t="s">
        <v>325</v>
      </c>
      <c r="CY13" s="57"/>
      <c r="CZ13" s="57"/>
      <c r="DA13" s="57" t="s">
        <v>327</v>
      </c>
      <c r="DB13" s="57"/>
      <c r="DC13" s="57"/>
      <c r="DD13" s="57" t="s">
        <v>123</v>
      </c>
      <c r="DE13" s="57"/>
      <c r="DF13" s="57"/>
      <c r="DG13" s="57" t="s">
        <v>331</v>
      </c>
      <c r="DH13" s="57"/>
      <c r="DI13" s="57"/>
      <c r="DJ13" s="57" t="s">
        <v>127</v>
      </c>
      <c r="DK13" s="57"/>
      <c r="DL13" s="57"/>
      <c r="DM13" s="57" t="s">
        <v>129</v>
      </c>
      <c r="DN13" s="57"/>
      <c r="DO13" s="57"/>
    </row>
    <row r="14" spans="1:119" ht="154.5" customHeight="1" x14ac:dyDescent="0.25">
      <c r="A14" s="60"/>
      <c r="B14" s="61"/>
      <c r="C14" s="17" t="s">
        <v>71</v>
      </c>
      <c r="D14" s="17" t="s">
        <v>72</v>
      </c>
      <c r="E14" s="17" t="s">
        <v>73</v>
      </c>
      <c r="F14" s="17" t="s">
        <v>74</v>
      </c>
      <c r="G14" s="17" t="s">
        <v>264</v>
      </c>
      <c r="H14" s="17" t="s">
        <v>75</v>
      </c>
      <c r="I14" s="17" t="s">
        <v>265</v>
      </c>
      <c r="J14" s="17" t="s">
        <v>238</v>
      </c>
      <c r="K14" s="17" t="s">
        <v>78</v>
      </c>
      <c r="L14" s="16" t="s">
        <v>77</v>
      </c>
      <c r="M14" s="16" t="s">
        <v>79</v>
      </c>
      <c r="N14" s="16" t="s">
        <v>78</v>
      </c>
      <c r="O14" s="16" t="s">
        <v>268</v>
      </c>
      <c r="P14" s="16" t="s">
        <v>269</v>
      </c>
      <c r="Q14" s="16" t="s">
        <v>81</v>
      </c>
      <c r="R14" s="16" t="s">
        <v>271</v>
      </c>
      <c r="S14" s="16" t="s">
        <v>82</v>
      </c>
      <c r="T14" s="16" t="s">
        <v>81</v>
      </c>
      <c r="U14" s="16" t="s">
        <v>271</v>
      </c>
      <c r="V14" s="16" t="s">
        <v>241</v>
      </c>
      <c r="W14" s="16" t="s">
        <v>83</v>
      </c>
      <c r="X14" s="16" t="s">
        <v>84</v>
      </c>
      <c r="Y14" s="16" t="s">
        <v>85</v>
      </c>
      <c r="Z14" s="23" t="s">
        <v>274</v>
      </c>
      <c r="AA14" s="17" t="s">
        <v>88</v>
      </c>
      <c r="AB14" s="17" t="s">
        <v>89</v>
      </c>
      <c r="AC14" s="17" t="s">
        <v>91</v>
      </c>
      <c r="AD14" s="19" t="s">
        <v>279</v>
      </c>
      <c r="AE14" s="17" t="s">
        <v>277</v>
      </c>
      <c r="AF14" s="18" t="s">
        <v>278</v>
      </c>
      <c r="AG14" s="17" t="s">
        <v>235</v>
      </c>
      <c r="AH14" s="17" t="s">
        <v>282</v>
      </c>
      <c r="AI14" s="17" t="s">
        <v>87</v>
      </c>
      <c r="AJ14" s="19" t="s">
        <v>284</v>
      </c>
      <c r="AK14" s="16" t="s">
        <v>285</v>
      </c>
      <c r="AL14" s="16" t="s">
        <v>286</v>
      </c>
      <c r="AM14" s="16" t="s">
        <v>86</v>
      </c>
      <c r="AN14" s="16" t="s">
        <v>288</v>
      </c>
      <c r="AO14" s="16" t="s">
        <v>289</v>
      </c>
      <c r="AP14" s="16" t="s">
        <v>121</v>
      </c>
      <c r="AQ14" s="16" t="s">
        <v>291</v>
      </c>
      <c r="AR14" s="16" t="s">
        <v>292</v>
      </c>
      <c r="AS14" s="16" t="s">
        <v>92</v>
      </c>
      <c r="AT14" s="16" t="s">
        <v>93</v>
      </c>
      <c r="AU14" s="16" t="s">
        <v>142</v>
      </c>
      <c r="AV14" s="16" t="s">
        <v>94</v>
      </c>
      <c r="AW14" s="16" t="s">
        <v>95</v>
      </c>
      <c r="AX14" s="16" t="s">
        <v>295</v>
      </c>
      <c r="AY14" s="16" t="s">
        <v>96</v>
      </c>
      <c r="AZ14" s="16" t="s">
        <v>97</v>
      </c>
      <c r="BA14" s="16" t="s">
        <v>98</v>
      </c>
      <c r="BB14" s="16" t="s">
        <v>101</v>
      </c>
      <c r="BC14" s="16" t="s">
        <v>297</v>
      </c>
      <c r="BD14" s="16" t="s">
        <v>298</v>
      </c>
      <c r="BE14" s="16" t="s">
        <v>121</v>
      </c>
      <c r="BF14" s="16" t="s">
        <v>90</v>
      </c>
      <c r="BG14" s="16" t="s">
        <v>91</v>
      </c>
      <c r="BH14" s="16" t="s">
        <v>103</v>
      </c>
      <c r="BI14" s="16" t="s">
        <v>300</v>
      </c>
      <c r="BJ14" s="23" t="s">
        <v>104</v>
      </c>
      <c r="BK14" s="17" t="s">
        <v>302</v>
      </c>
      <c r="BL14" s="17" t="s">
        <v>303</v>
      </c>
      <c r="BM14" s="17" t="s">
        <v>240</v>
      </c>
      <c r="BN14" s="19" t="s">
        <v>305</v>
      </c>
      <c r="BO14" s="16" t="s">
        <v>306</v>
      </c>
      <c r="BP14" s="16" t="s">
        <v>109</v>
      </c>
      <c r="BQ14" s="16" t="s">
        <v>106</v>
      </c>
      <c r="BR14" s="16" t="s">
        <v>107</v>
      </c>
      <c r="BS14" s="16" t="s">
        <v>108</v>
      </c>
      <c r="BT14" s="16" t="s">
        <v>111</v>
      </c>
      <c r="BU14" s="16" t="s">
        <v>112</v>
      </c>
      <c r="BV14" s="16" t="s">
        <v>113</v>
      </c>
      <c r="BW14" s="16" t="s">
        <v>236</v>
      </c>
      <c r="BX14" s="16" t="s">
        <v>308</v>
      </c>
      <c r="BY14" s="16" t="s">
        <v>237</v>
      </c>
      <c r="BZ14" s="16" t="s">
        <v>114</v>
      </c>
      <c r="CA14" s="16" t="s">
        <v>115</v>
      </c>
      <c r="CB14" s="16" t="s">
        <v>116</v>
      </c>
      <c r="CC14" s="16" t="s">
        <v>311</v>
      </c>
      <c r="CD14" s="16" t="s">
        <v>312</v>
      </c>
      <c r="CE14" s="16" t="s">
        <v>313</v>
      </c>
      <c r="CF14" s="16" t="s">
        <v>315</v>
      </c>
      <c r="CG14" s="16" t="s">
        <v>316</v>
      </c>
      <c r="CH14" s="16" t="s">
        <v>317</v>
      </c>
      <c r="CI14" s="16" t="s">
        <v>80</v>
      </c>
      <c r="CJ14" s="16" t="s">
        <v>124</v>
      </c>
      <c r="CK14" s="16" t="s">
        <v>81</v>
      </c>
      <c r="CL14" s="16" t="s">
        <v>319</v>
      </c>
      <c r="CM14" s="16" t="s">
        <v>320</v>
      </c>
      <c r="CN14" s="16" t="s">
        <v>78</v>
      </c>
      <c r="CO14" s="16" t="s">
        <v>96</v>
      </c>
      <c r="CP14" s="16" t="s">
        <v>117</v>
      </c>
      <c r="CQ14" s="16" t="s">
        <v>98</v>
      </c>
      <c r="CR14" s="16" t="s">
        <v>118</v>
      </c>
      <c r="CS14" s="16" t="s">
        <v>119</v>
      </c>
      <c r="CT14" s="16" t="s">
        <v>120</v>
      </c>
      <c r="CU14" s="16" t="s">
        <v>121</v>
      </c>
      <c r="CV14" s="16" t="s">
        <v>225</v>
      </c>
      <c r="CW14" s="16" t="s">
        <v>91</v>
      </c>
      <c r="CX14" s="16" t="s">
        <v>122</v>
      </c>
      <c r="CY14" s="16" t="s">
        <v>326</v>
      </c>
      <c r="CZ14" s="16" t="s">
        <v>81</v>
      </c>
      <c r="DA14" s="16" t="s">
        <v>328</v>
      </c>
      <c r="DB14" s="16" t="s">
        <v>329</v>
      </c>
      <c r="DC14" s="16" t="s">
        <v>330</v>
      </c>
      <c r="DD14" s="16" t="s">
        <v>80</v>
      </c>
      <c r="DE14" s="16" t="s">
        <v>124</v>
      </c>
      <c r="DF14" s="16" t="s">
        <v>81</v>
      </c>
      <c r="DG14" s="16" t="s">
        <v>332</v>
      </c>
      <c r="DH14" s="16" t="s">
        <v>333</v>
      </c>
      <c r="DI14" s="16" t="s">
        <v>334</v>
      </c>
      <c r="DJ14" s="16" t="s">
        <v>335</v>
      </c>
      <c r="DK14" s="16" t="s">
        <v>336</v>
      </c>
      <c r="DL14" s="16" t="s">
        <v>337</v>
      </c>
      <c r="DM14" s="16" t="s">
        <v>130</v>
      </c>
      <c r="DN14" s="16" t="s">
        <v>338</v>
      </c>
      <c r="DO14" s="16" t="s">
        <v>339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2"/>
      <c r="Y15" s="12"/>
      <c r="Z15" s="12"/>
      <c r="AA15" s="12"/>
      <c r="AB15" s="12"/>
      <c r="AC15" s="14"/>
      <c r="AD15" s="14"/>
      <c r="AE15" s="14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53" t="s">
        <v>60</v>
      </c>
      <c r="B40" s="54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55" t="s">
        <v>258</v>
      </c>
      <c r="B41" s="56"/>
      <c r="C41" s="24">
        <f>C40/25%</f>
        <v>0</v>
      </c>
      <c r="D41" s="24">
        <f>D40/25%</f>
        <v>0</v>
      </c>
      <c r="E41" s="24">
        <f t="shared" ref="E41:AR41" si="4">E40/25%</f>
        <v>0</v>
      </c>
      <c r="F41" s="24">
        <f t="shared" si="4"/>
        <v>0</v>
      </c>
      <c r="G41" s="24">
        <f t="shared" si="4"/>
        <v>0</v>
      </c>
      <c r="H41" s="24">
        <f t="shared" si="4"/>
        <v>0</v>
      </c>
      <c r="I41" s="24">
        <f t="shared" si="4"/>
        <v>0</v>
      </c>
      <c r="J41" s="24">
        <f t="shared" si="4"/>
        <v>0</v>
      </c>
      <c r="K41" s="24">
        <f t="shared" si="4"/>
        <v>0</v>
      </c>
      <c r="L41" s="24">
        <f t="shared" si="4"/>
        <v>0</v>
      </c>
      <c r="M41" s="24">
        <f t="shared" si="4"/>
        <v>0</v>
      </c>
      <c r="N41" s="24">
        <f t="shared" si="4"/>
        <v>0</v>
      </c>
      <c r="O41" s="24">
        <f t="shared" si="4"/>
        <v>0</v>
      </c>
      <c r="P41" s="24">
        <f t="shared" si="4"/>
        <v>0</v>
      </c>
      <c r="Q41" s="24">
        <f t="shared" si="4"/>
        <v>0</v>
      </c>
      <c r="R41" s="24">
        <f t="shared" si="4"/>
        <v>0</v>
      </c>
      <c r="S41" s="24">
        <f t="shared" si="4"/>
        <v>0</v>
      </c>
      <c r="T41" s="24">
        <f t="shared" si="4"/>
        <v>0</v>
      </c>
      <c r="U41" s="24">
        <f t="shared" si="4"/>
        <v>0</v>
      </c>
      <c r="V41" s="24">
        <f t="shared" si="4"/>
        <v>0</v>
      </c>
      <c r="W41" s="24">
        <f t="shared" si="4"/>
        <v>0</v>
      </c>
      <c r="X41" s="24">
        <f t="shared" si="4"/>
        <v>0</v>
      </c>
      <c r="Y41" s="24">
        <f t="shared" si="4"/>
        <v>0</v>
      </c>
      <c r="Z41" s="24">
        <f t="shared" si="4"/>
        <v>0</v>
      </c>
      <c r="AA41" s="24">
        <f t="shared" si="4"/>
        <v>0</v>
      </c>
      <c r="AB41" s="24">
        <f t="shared" si="4"/>
        <v>0</v>
      </c>
      <c r="AC41" s="24">
        <f t="shared" si="4"/>
        <v>0</v>
      </c>
      <c r="AD41" s="24">
        <f t="shared" si="4"/>
        <v>0</v>
      </c>
      <c r="AE41" s="24">
        <f t="shared" si="4"/>
        <v>0</v>
      </c>
      <c r="AF41" s="24">
        <f t="shared" si="4"/>
        <v>0</v>
      </c>
      <c r="AG41" s="24">
        <f t="shared" si="4"/>
        <v>0</v>
      </c>
      <c r="AH41" s="24">
        <f t="shared" si="4"/>
        <v>0</v>
      </c>
      <c r="AI41" s="24">
        <f t="shared" si="4"/>
        <v>0</v>
      </c>
      <c r="AJ41" s="24">
        <f t="shared" si="4"/>
        <v>0</v>
      </c>
      <c r="AK41" s="24">
        <f t="shared" si="4"/>
        <v>0</v>
      </c>
      <c r="AL41" s="24">
        <f t="shared" si="4"/>
        <v>0</v>
      </c>
      <c r="AM41" s="24">
        <f t="shared" si="4"/>
        <v>0</v>
      </c>
      <c r="AN41" s="24">
        <f t="shared" si="4"/>
        <v>0</v>
      </c>
      <c r="AO41" s="24">
        <f t="shared" si="4"/>
        <v>0</v>
      </c>
      <c r="AP41" s="24">
        <f t="shared" si="4"/>
        <v>0</v>
      </c>
      <c r="AQ41" s="24">
        <f t="shared" si="4"/>
        <v>0</v>
      </c>
      <c r="AR41" s="24">
        <f t="shared" si="4"/>
        <v>0</v>
      </c>
      <c r="AS41" s="24">
        <f t="shared" ref="AS41:BV41" si="5">AS40/25%</f>
        <v>0</v>
      </c>
      <c r="AT41" s="24">
        <f t="shared" si="5"/>
        <v>0</v>
      </c>
      <c r="AU41" s="24">
        <f t="shared" si="5"/>
        <v>0</v>
      </c>
      <c r="AV41" s="24">
        <f t="shared" si="5"/>
        <v>0</v>
      </c>
      <c r="AW41" s="24">
        <f t="shared" si="5"/>
        <v>0</v>
      </c>
      <c r="AX41" s="24">
        <f t="shared" si="5"/>
        <v>0</v>
      </c>
      <c r="AY41" s="24">
        <f t="shared" si="5"/>
        <v>0</v>
      </c>
      <c r="AZ41" s="24">
        <f t="shared" si="5"/>
        <v>0</v>
      </c>
      <c r="BA41" s="24">
        <f t="shared" si="5"/>
        <v>0</v>
      </c>
      <c r="BB41" s="24">
        <f t="shared" si="5"/>
        <v>0</v>
      </c>
      <c r="BC41" s="24">
        <f t="shared" si="5"/>
        <v>0</v>
      </c>
      <c r="BD41" s="24">
        <f t="shared" si="5"/>
        <v>0</v>
      </c>
      <c r="BE41" s="24">
        <f t="shared" si="5"/>
        <v>0</v>
      </c>
      <c r="BF41" s="24">
        <f t="shared" si="5"/>
        <v>0</v>
      </c>
      <c r="BG41" s="24">
        <f t="shared" si="5"/>
        <v>0</v>
      </c>
      <c r="BH41" s="24">
        <f t="shared" si="5"/>
        <v>0</v>
      </c>
      <c r="BI41" s="24">
        <f t="shared" si="5"/>
        <v>0</v>
      </c>
      <c r="BJ41" s="24">
        <f t="shared" si="5"/>
        <v>0</v>
      </c>
      <c r="BK41" s="24">
        <f t="shared" si="5"/>
        <v>0</v>
      </c>
      <c r="BL41" s="24">
        <f t="shared" si="5"/>
        <v>0</v>
      </c>
      <c r="BM41" s="24">
        <f t="shared" si="5"/>
        <v>0</v>
      </c>
      <c r="BN41" s="24">
        <f t="shared" si="5"/>
        <v>0</v>
      </c>
      <c r="BO41" s="24">
        <f t="shared" si="5"/>
        <v>0</v>
      </c>
      <c r="BP41" s="24">
        <f t="shared" si="5"/>
        <v>0</v>
      </c>
      <c r="BQ41" s="24">
        <f t="shared" si="5"/>
        <v>0</v>
      </c>
      <c r="BR41" s="24">
        <f t="shared" si="5"/>
        <v>0</v>
      </c>
      <c r="BS41" s="24">
        <f t="shared" si="5"/>
        <v>0</v>
      </c>
      <c r="BT41" s="24">
        <f t="shared" si="5"/>
        <v>0</v>
      </c>
      <c r="BU41" s="24">
        <f t="shared" si="5"/>
        <v>0</v>
      </c>
      <c r="BV41" s="24">
        <f t="shared" si="5"/>
        <v>0</v>
      </c>
      <c r="BW41" s="24">
        <f t="shared" ref="BW41:DL41" si="6">BW40/25%</f>
        <v>0</v>
      </c>
      <c r="BX41" s="24">
        <f t="shared" si="6"/>
        <v>0</v>
      </c>
      <c r="BY41" s="24">
        <f t="shared" si="6"/>
        <v>0</v>
      </c>
      <c r="BZ41" s="24">
        <f t="shared" si="6"/>
        <v>0</v>
      </c>
      <c r="CA41" s="24">
        <f t="shared" si="6"/>
        <v>0</v>
      </c>
      <c r="CB41" s="24">
        <f t="shared" si="6"/>
        <v>0</v>
      </c>
      <c r="CC41" s="24">
        <f t="shared" si="6"/>
        <v>0</v>
      </c>
      <c r="CD41" s="24">
        <f t="shared" si="6"/>
        <v>0</v>
      </c>
      <c r="CE41" s="24">
        <f t="shared" si="6"/>
        <v>0</v>
      </c>
      <c r="CF41" s="24">
        <f t="shared" si="6"/>
        <v>0</v>
      </c>
      <c r="CG41" s="24">
        <f t="shared" si="6"/>
        <v>0</v>
      </c>
      <c r="CH41" s="24">
        <f t="shared" si="6"/>
        <v>0</v>
      </c>
      <c r="CI41" s="24">
        <f t="shared" si="6"/>
        <v>0</v>
      </c>
      <c r="CJ41" s="24">
        <f t="shared" si="6"/>
        <v>0</v>
      </c>
      <c r="CK41" s="24">
        <f t="shared" si="6"/>
        <v>0</v>
      </c>
      <c r="CL41" s="24">
        <f t="shared" si="6"/>
        <v>0</v>
      </c>
      <c r="CM41" s="24">
        <f t="shared" si="6"/>
        <v>0</v>
      </c>
      <c r="CN41" s="24">
        <f t="shared" si="6"/>
        <v>0</v>
      </c>
      <c r="CO41" s="24">
        <f t="shared" si="6"/>
        <v>0</v>
      </c>
      <c r="CP41" s="24">
        <f t="shared" si="6"/>
        <v>0</v>
      </c>
      <c r="CQ41" s="24">
        <f t="shared" si="6"/>
        <v>0</v>
      </c>
      <c r="CR41" s="24">
        <f t="shared" si="6"/>
        <v>0</v>
      </c>
      <c r="CS41" s="24">
        <f t="shared" si="6"/>
        <v>0</v>
      </c>
      <c r="CT41" s="24">
        <f t="shared" si="6"/>
        <v>0</v>
      </c>
      <c r="CU41" s="24">
        <f t="shared" si="6"/>
        <v>0</v>
      </c>
      <c r="CV41" s="24">
        <f t="shared" si="6"/>
        <v>0</v>
      </c>
      <c r="CW41" s="24">
        <f t="shared" si="6"/>
        <v>0</v>
      </c>
      <c r="CX41" s="24">
        <f t="shared" si="6"/>
        <v>0</v>
      </c>
      <c r="CY41" s="24">
        <f t="shared" si="6"/>
        <v>0</v>
      </c>
      <c r="CZ41" s="24">
        <f t="shared" si="6"/>
        <v>0</v>
      </c>
      <c r="DA41" s="25">
        <f t="shared" si="6"/>
        <v>0</v>
      </c>
      <c r="DB41" s="25">
        <f t="shared" si="6"/>
        <v>0</v>
      </c>
      <c r="DC41" s="25">
        <f t="shared" si="6"/>
        <v>0</v>
      </c>
      <c r="DD41" s="25">
        <f t="shared" si="6"/>
        <v>0</v>
      </c>
      <c r="DE41" s="25">
        <f t="shared" si="6"/>
        <v>0</v>
      </c>
      <c r="DF41" s="25">
        <f t="shared" si="6"/>
        <v>0</v>
      </c>
      <c r="DG41" s="25">
        <f t="shared" si="6"/>
        <v>0</v>
      </c>
      <c r="DH41" s="25">
        <f t="shared" si="6"/>
        <v>0</v>
      </c>
      <c r="DI41" s="25">
        <f t="shared" si="6"/>
        <v>0</v>
      </c>
      <c r="DJ41" s="25">
        <f t="shared" si="6"/>
        <v>0</v>
      </c>
      <c r="DK41" s="25">
        <f t="shared" si="6"/>
        <v>0</v>
      </c>
      <c r="DL41" s="25">
        <f t="shared" si="6"/>
        <v>0</v>
      </c>
      <c r="DM41" s="25">
        <f t="shared" ref="DM41:DO41" si="7">DM40/25%</f>
        <v>0</v>
      </c>
      <c r="DN41" s="25">
        <f t="shared" si="7"/>
        <v>0</v>
      </c>
      <c r="DO41" s="25">
        <f t="shared" si="7"/>
        <v>0</v>
      </c>
    </row>
    <row r="42" spans="1:119" x14ac:dyDescent="0.25">
      <c r="B42" s="10"/>
      <c r="C42" s="11"/>
    </row>
    <row r="43" spans="1:119" x14ac:dyDescent="0.25">
      <c r="B43" s="10" t="s">
        <v>243</v>
      </c>
    </row>
    <row r="44" spans="1:119" x14ac:dyDescent="0.25">
      <c r="B44" t="s">
        <v>244</v>
      </c>
      <c r="C44" t="s">
        <v>247</v>
      </c>
      <c r="D44" s="20">
        <f>C41+F41+I41+L41+O41+R41+U41/7</f>
        <v>0</v>
      </c>
      <c r="E44">
        <f>D44/100*25</f>
        <v>0</v>
      </c>
    </row>
    <row r="45" spans="1:119" x14ac:dyDescent="0.25">
      <c r="B45" t="s">
        <v>245</v>
      </c>
      <c r="C45" t="s">
        <v>247</v>
      </c>
      <c r="D45" s="20">
        <f>D41+G41+J41+M41+P41+S41+V41/7</f>
        <v>0</v>
      </c>
      <c r="E45">
        <f t="shared" ref="E45:E46" si="8">D45/100*25</f>
        <v>0</v>
      </c>
    </row>
    <row r="46" spans="1:119" x14ac:dyDescent="0.25">
      <c r="B46" t="s">
        <v>246</v>
      </c>
      <c r="C46" t="s">
        <v>247</v>
      </c>
      <c r="D46" s="20">
        <f>E41+H41+K41+N41+Q41+T41+W41/7</f>
        <v>0</v>
      </c>
      <c r="E46">
        <f t="shared" si="8"/>
        <v>0</v>
      </c>
    </row>
    <row r="48" spans="1:119" x14ac:dyDescent="0.25">
      <c r="B48" t="s">
        <v>244</v>
      </c>
      <c r="C48" t="s">
        <v>248</v>
      </c>
      <c r="D48" s="20">
        <f>X41+AA41+AD41+AG41+AJ41+AM41+AP41+AS41+AV41+AY41+BB41+BE41/12</f>
        <v>0</v>
      </c>
      <c r="E48">
        <f t="shared" ref="E48:E62" si="9">D48/100*25</f>
        <v>0</v>
      </c>
    </row>
    <row r="49" spans="2:5" x14ac:dyDescent="0.25">
      <c r="B49" t="s">
        <v>245</v>
      </c>
      <c r="C49" t="s">
        <v>248</v>
      </c>
      <c r="D49" s="20">
        <f>Y41+AB41+AE41+AH41+AK41+AN41+AQ41+AT41+AW41+AZ41+BC41+BC41+BF41/12</f>
        <v>0</v>
      </c>
      <c r="E49">
        <f t="shared" si="9"/>
        <v>0</v>
      </c>
    </row>
    <row r="50" spans="2:5" x14ac:dyDescent="0.25">
      <c r="B50" t="s">
        <v>246</v>
      </c>
      <c r="C50" t="s">
        <v>248</v>
      </c>
      <c r="D50" s="20">
        <f>Z41+AC41+AF41+AI41+AL41+AO41+AR41+AU41+AX41+BA41+BD41+BG41/12</f>
        <v>0</v>
      </c>
      <c r="E50">
        <f t="shared" si="9"/>
        <v>0</v>
      </c>
    </row>
    <row r="52" spans="2:5" x14ac:dyDescent="0.25">
      <c r="B52" t="s">
        <v>244</v>
      </c>
      <c r="C52" t="s">
        <v>249</v>
      </c>
      <c r="D52" s="20">
        <f>BH41+BK41+BN41+BQ41+BT41/5</f>
        <v>0</v>
      </c>
      <c r="E52">
        <f t="shared" si="9"/>
        <v>0</v>
      </c>
    </row>
    <row r="53" spans="2:5" x14ac:dyDescent="0.25">
      <c r="B53" t="s">
        <v>245</v>
      </c>
      <c r="C53" t="s">
        <v>249</v>
      </c>
      <c r="D53">
        <f>BI41+BL41+BO41+BR41+BU41/5</f>
        <v>0</v>
      </c>
      <c r="E53">
        <f t="shared" si="9"/>
        <v>0</v>
      </c>
    </row>
    <row r="54" spans="2:5" x14ac:dyDescent="0.25">
      <c r="B54" t="s">
        <v>246</v>
      </c>
      <c r="C54" t="s">
        <v>249</v>
      </c>
      <c r="D54">
        <f>BJ41+BM41+BP41+BS41+BV41/5</f>
        <v>0</v>
      </c>
      <c r="E54">
        <f t="shared" si="9"/>
        <v>0</v>
      </c>
    </row>
    <row r="56" spans="2:5" x14ac:dyDescent="0.25">
      <c r="B56" t="s">
        <v>244</v>
      </c>
      <c r="C56" t="s">
        <v>250</v>
      </c>
      <c r="D56">
        <f>BW41+BZ41+CC41+CF41+CI41+CL41+CO41+CR41+CU41+CX41/10</f>
        <v>0</v>
      </c>
      <c r="E56">
        <f t="shared" si="9"/>
        <v>0</v>
      </c>
    </row>
    <row r="57" spans="2:5" x14ac:dyDescent="0.25">
      <c r="B57" t="s">
        <v>245</v>
      </c>
      <c r="C57" t="s">
        <v>250</v>
      </c>
      <c r="D57">
        <f>BX41+CA41+CD41+CG41+CJ41+CM41+CP41+CS41+CV41+CY41/10</f>
        <v>0</v>
      </c>
      <c r="E57">
        <f t="shared" si="9"/>
        <v>0</v>
      </c>
    </row>
    <row r="58" spans="2:5" x14ac:dyDescent="0.25">
      <c r="B58" t="s">
        <v>246</v>
      </c>
      <c r="C58" t="s">
        <v>250</v>
      </c>
      <c r="D58">
        <f>BY41+CB41+CE41+CH41+CK41+CN41+CQ41+CT41+CW41+CZ41/10</f>
        <v>0</v>
      </c>
      <c r="E58">
        <f t="shared" si="9"/>
        <v>0</v>
      </c>
    </row>
    <row r="60" spans="2:5" x14ac:dyDescent="0.25">
      <c r="B60" t="s">
        <v>244</v>
      </c>
      <c r="C60" t="s">
        <v>251</v>
      </c>
      <c r="D60">
        <f>DA41+DD41+DG41+DJ41+DM41/5</f>
        <v>0</v>
      </c>
      <c r="E60">
        <f t="shared" si="9"/>
        <v>0</v>
      </c>
    </row>
    <row r="61" spans="2:5" x14ac:dyDescent="0.25">
      <c r="B61" t="s">
        <v>245</v>
      </c>
      <c r="C61" t="s">
        <v>251</v>
      </c>
      <c r="D61">
        <f>DB41+DE41+DH41+DK41+DN41/5</f>
        <v>0</v>
      </c>
      <c r="E61">
        <f t="shared" si="9"/>
        <v>0</v>
      </c>
    </row>
    <row r="62" spans="2:5" x14ac:dyDescent="0.25">
      <c r="B62" t="s">
        <v>246</v>
      </c>
      <c r="C62" t="s">
        <v>251</v>
      </c>
      <c r="D62">
        <f>DC41+DF41+DI41+DL41+DO41/5</f>
        <v>0</v>
      </c>
      <c r="E62">
        <f t="shared" si="9"/>
        <v>0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9"/>
  <sheetViews>
    <sheetView topLeftCell="A20" zoomScale="86" zoomScaleNormal="86" workbookViewId="0">
      <selection activeCell="G14" sqref="G14"/>
    </sheetView>
  </sheetViews>
  <sheetFormatPr defaultRowHeight="15" x14ac:dyDescent="0.25"/>
  <cols>
    <col min="1" max="1" width="5.7109375" customWidth="1"/>
    <col min="2" max="2" width="23.85546875" customWidth="1"/>
  </cols>
  <sheetData>
    <row r="1" spans="1:122" ht="15.75" x14ac:dyDescent="0.25">
      <c r="A1" s="6" t="s">
        <v>42</v>
      </c>
      <c r="B1" s="13" t="s">
        <v>169</v>
      </c>
      <c r="C1" s="15"/>
      <c r="D1" s="15"/>
      <c r="E1" s="1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430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60" t="s">
        <v>0</v>
      </c>
      <c r="B4" s="60" t="s">
        <v>59</v>
      </c>
      <c r="C4" s="80" t="s">
        <v>160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76" t="s">
        <v>162</v>
      </c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2" t="s">
        <v>340</v>
      </c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113" t="s">
        <v>170</v>
      </c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5"/>
      <c r="DG4" s="112" t="s">
        <v>174</v>
      </c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</row>
    <row r="5" spans="1:122" ht="15.75" customHeight="1" x14ac:dyDescent="0.25">
      <c r="A5" s="60"/>
      <c r="B5" s="60"/>
      <c r="C5" s="66" t="s">
        <v>161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05" t="s">
        <v>163</v>
      </c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79" t="s">
        <v>164</v>
      </c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83" t="s">
        <v>30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5"/>
      <c r="AY5" s="83" t="s">
        <v>171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5"/>
      <c r="BK5" s="102" t="s">
        <v>166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 t="s">
        <v>172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73" t="s">
        <v>173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5"/>
      <c r="CU5" s="90" t="s">
        <v>41</v>
      </c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116"/>
      <c r="DG5" s="79" t="s">
        <v>168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</row>
    <row r="6" spans="1:122" ht="0.75" customHeight="1" x14ac:dyDescent="0.25">
      <c r="A6" s="60"/>
      <c r="B6" s="6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4"/>
      <c r="AN6" s="14"/>
      <c r="AO6" s="1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60"/>
      <c r="B7" s="6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60"/>
      <c r="B8" s="6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60"/>
      <c r="B9" s="6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60"/>
      <c r="B10" s="6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60"/>
      <c r="B11" s="60"/>
      <c r="C11" s="108" t="s">
        <v>43</v>
      </c>
      <c r="D11" s="109" t="s">
        <v>2</v>
      </c>
      <c r="E11" s="109" t="s">
        <v>3</v>
      </c>
      <c r="F11" s="109" t="s">
        <v>44</v>
      </c>
      <c r="G11" s="109" t="s">
        <v>8</v>
      </c>
      <c r="H11" s="109" t="s">
        <v>1</v>
      </c>
      <c r="I11" s="106" t="s">
        <v>45</v>
      </c>
      <c r="J11" s="107"/>
      <c r="K11" s="107"/>
      <c r="L11" s="106" t="s">
        <v>46</v>
      </c>
      <c r="M11" s="107"/>
      <c r="N11" s="107"/>
      <c r="O11" s="105" t="s">
        <v>52</v>
      </c>
      <c r="P11" s="105"/>
      <c r="Q11" s="105"/>
      <c r="R11" s="105" t="s">
        <v>2</v>
      </c>
      <c r="S11" s="105"/>
      <c r="T11" s="105"/>
      <c r="U11" s="105" t="s">
        <v>53</v>
      </c>
      <c r="V11" s="105"/>
      <c r="W11" s="105"/>
      <c r="X11" s="105" t="s">
        <v>9</v>
      </c>
      <c r="Y11" s="105"/>
      <c r="Z11" s="105"/>
      <c r="AA11" s="105" t="s">
        <v>4</v>
      </c>
      <c r="AB11" s="105"/>
      <c r="AC11" s="105"/>
      <c r="AD11" s="79" t="s">
        <v>5</v>
      </c>
      <c r="AE11" s="79"/>
      <c r="AF11" s="79"/>
      <c r="AG11" s="105" t="s">
        <v>10</v>
      </c>
      <c r="AH11" s="105"/>
      <c r="AI11" s="105"/>
      <c r="AJ11" s="105" t="s">
        <v>6</v>
      </c>
      <c r="AK11" s="105"/>
      <c r="AL11" s="105"/>
      <c r="AM11" s="79" t="s">
        <v>175</v>
      </c>
      <c r="AN11" s="79"/>
      <c r="AO11" s="79"/>
      <c r="AP11" s="79" t="s">
        <v>176</v>
      </c>
      <c r="AQ11" s="79"/>
      <c r="AR11" s="79"/>
      <c r="AS11" s="79" t="s">
        <v>177</v>
      </c>
      <c r="AT11" s="79"/>
      <c r="AU11" s="79"/>
      <c r="AV11" s="79" t="s">
        <v>178</v>
      </c>
      <c r="AW11" s="79"/>
      <c r="AX11" s="79"/>
      <c r="AY11" s="79" t="s">
        <v>47</v>
      </c>
      <c r="AZ11" s="79"/>
      <c r="BA11" s="79"/>
      <c r="BB11" s="79" t="s">
        <v>48</v>
      </c>
      <c r="BC11" s="79"/>
      <c r="BD11" s="79"/>
      <c r="BE11" s="79" t="s">
        <v>49</v>
      </c>
      <c r="BF11" s="79"/>
      <c r="BG11" s="79"/>
      <c r="BH11" s="79" t="s">
        <v>50</v>
      </c>
      <c r="BI11" s="79"/>
      <c r="BJ11" s="79"/>
      <c r="BK11" s="79" t="s">
        <v>51</v>
      </c>
      <c r="BL11" s="79"/>
      <c r="BM11" s="79"/>
      <c r="BN11" s="79" t="s">
        <v>54</v>
      </c>
      <c r="BO11" s="79"/>
      <c r="BP11" s="79"/>
      <c r="BQ11" s="79" t="s">
        <v>55</v>
      </c>
      <c r="BR11" s="79"/>
      <c r="BS11" s="79"/>
      <c r="BT11" s="79" t="s">
        <v>56</v>
      </c>
      <c r="BU11" s="79"/>
      <c r="BV11" s="79"/>
      <c r="BW11" s="79" t="s">
        <v>57</v>
      </c>
      <c r="BX11" s="79"/>
      <c r="BY11" s="79"/>
      <c r="BZ11" s="79" t="s">
        <v>179</v>
      </c>
      <c r="CA11" s="79"/>
      <c r="CB11" s="79"/>
      <c r="CC11" s="79" t="s">
        <v>180</v>
      </c>
      <c r="CD11" s="79"/>
      <c r="CE11" s="79"/>
      <c r="CF11" s="79" t="s">
        <v>181</v>
      </c>
      <c r="CG11" s="79"/>
      <c r="CH11" s="79"/>
      <c r="CI11" s="79" t="s">
        <v>182</v>
      </c>
      <c r="CJ11" s="79"/>
      <c r="CK11" s="79"/>
      <c r="CL11" s="79" t="s">
        <v>183</v>
      </c>
      <c r="CM11" s="79"/>
      <c r="CN11" s="79"/>
      <c r="CO11" s="79" t="s">
        <v>184</v>
      </c>
      <c r="CP11" s="79"/>
      <c r="CQ11" s="79"/>
      <c r="CR11" s="79" t="s">
        <v>185</v>
      </c>
      <c r="CS11" s="79"/>
      <c r="CT11" s="79"/>
      <c r="CU11" s="79" t="s">
        <v>186</v>
      </c>
      <c r="CV11" s="79"/>
      <c r="CW11" s="79"/>
      <c r="CX11" s="79" t="s">
        <v>187</v>
      </c>
      <c r="CY11" s="79"/>
      <c r="CZ11" s="79"/>
      <c r="DA11" s="79" t="s">
        <v>188</v>
      </c>
      <c r="DB11" s="79"/>
      <c r="DC11" s="79"/>
      <c r="DD11" s="79" t="s">
        <v>189</v>
      </c>
      <c r="DE11" s="79"/>
      <c r="DF11" s="79"/>
      <c r="DG11" s="79" t="s">
        <v>190</v>
      </c>
      <c r="DH11" s="79"/>
      <c r="DI11" s="79"/>
      <c r="DJ11" s="79" t="s">
        <v>191</v>
      </c>
      <c r="DK11" s="79"/>
      <c r="DL11" s="79"/>
      <c r="DM11" s="79" t="s">
        <v>192</v>
      </c>
      <c r="DN11" s="79"/>
      <c r="DO11" s="79"/>
      <c r="DP11" s="79" t="s">
        <v>193</v>
      </c>
      <c r="DQ11" s="79"/>
      <c r="DR11" s="79"/>
    </row>
    <row r="12" spans="1:122" ht="51" customHeight="1" x14ac:dyDescent="0.25">
      <c r="A12" s="60"/>
      <c r="B12" s="61"/>
      <c r="C12" s="103" t="s">
        <v>341</v>
      </c>
      <c r="D12" s="103"/>
      <c r="E12" s="103"/>
      <c r="F12" s="103" t="s">
        <v>345</v>
      </c>
      <c r="G12" s="103"/>
      <c r="H12" s="103"/>
      <c r="I12" s="103" t="s">
        <v>134</v>
      </c>
      <c r="J12" s="103"/>
      <c r="K12" s="103"/>
      <c r="L12" s="103" t="s">
        <v>136</v>
      </c>
      <c r="M12" s="103"/>
      <c r="N12" s="103"/>
      <c r="O12" s="104" t="s">
        <v>349</v>
      </c>
      <c r="P12" s="104"/>
      <c r="Q12" s="104"/>
      <c r="R12" s="104" t="s">
        <v>350</v>
      </c>
      <c r="S12" s="104"/>
      <c r="T12" s="104"/>
      <c r="U12" s="104" t="s">
        <v>352</v>
      </c>
      <c r="V12" s="104"/>
      <c r="W12" s="104"/>
      <c r="X12" s="104" t="s">
        <v>355</v>
      </c>
      <c r="Y12" s="104"/>
      <c r="Z12" s="104"/>
      <c r="AA12" s="104" t="s">
        <v>358</v>
      </c>
      <c r="AB12" s="104"/>
      <c r="AC12" s="104"/>
      <c r="AD12" s="104" t="s">
        <v>146</v>
      </c>
      <c r="AE12" s="104"/>
      <c r="AF12" s="104"/>
      <c r="AG12" s="104" t="s">
        <v>361</v>
      </c>
      <c r="AH12" s="104"/>
      <c r="AI12" s="104"/>
      <c r="AJ12" s="104" t="s">
        <v>363</v>
      </c>
      <c r="AK12" s="104"/>
      <c r="AL12" s="104"/>
      <c r="AM12" s="57" t="s">
        <v>364</v>
      </c>
      <c r="AN12" s="57"/>
      <c r="AO12" s="57"/>
      <c r="AP12" s="59" t="s">
        <v>194</v>
      </c>
      <c r="AQ12" s="59"/>
      <c r="AR12" s="59"/>
      <c r="AS12" s="59" t="s">
        <v>368</v>
      </c>
      <c r="AT12" s="59"/>
      <c r="AU12" s="59"/>
      <c r="AV12" s="59" t="s">
        <v>372</v>
      </c>
      <c r="AW12" s="59"/>
      <c r="AX12" s="59"/>
      <c r="AY12" s="59" t="s">
        <v>374</v>
      </c>
      <c r="AZ12" s="59"/>
      <c r="BA12" s="59"/>
      <c r="BB12" s="59" t="s">
        <v>377</v>
      </c>
      <c r="BC12" s="59"/>
      <c r="BD12" s="59"/>
      <c r="BE12" s="59" t="s">
        <v>378</v>
      </c>
      <c r="BF12" s="59"/>
      <c r="BG12" s="59"/>
      <c r="BH12" s="59" t="s">
        <v>379</v>
      </c>
      <c r="BI12" s="59"/>
      <c r="BJ12" s="59"/>
      <c r="BK12" s="59" t="s">
        <v>380</v>
      </c>
      <c r="BL12" s="59"/>
      <c r="BM12" s="59"/>
      <c r="BN12" s="59" t="s">
        <v>382</v>
      </c>
      <c r="BO12" s="59"/>
      <c r="BP12" s="59"/>
      <c r="BQ12" s="59" t="s">
        <v>383</v>
      </c>
      <c r="BR12" s="59"/>
      <c r="BS12" s="59"/>
      <c r="BT12" s="59" t="s">
        <v>384</v>
      </c>
      <c r="BU12" s="59"/>
      <c r="BV12" s="59"/>
      <c r="BW12" s="59" t="s">
        <v>387</v>
      </c>
      <c r="BX12" s="59"/>
      <c r="BY12" s="59"/>
      <c r="BZ12" s="59" t="s">
        <v>388</v>
      </c>
      <c r="CA12" s="59"/>
      <c r="CB12" s="59"/>
      <c r="CC12" s="59" t="s">
        <v>392</v>
      </c>
      <c r="CD12" s="59"/>
      <c r="CE12" s="59"/>
      <c r="CF12" s="59" t="s">
        <v>395</v>
      </c>
      <c r="CG12" s="59"/>
      <c r="CH12" s="59"/>
      <c r="CI12" s="59" t="s">
        <v>396</v>
      </c>
      <c r="CJ12" s="59"/>
      <c r="CK12" s="59"/>
      <c r="CL12" s="59" t="s">
        <v>398</v>
      </c>
      <c r="CM12" s="59"/>
      <c r="CN12" s="59"/>
      <c r="CO12" s="59" t="s">
        <v>399</v>
      </c>
      <c r="CP12" s="59"/>
      <c r="CQ12" s="59"/>
      <c r="CR12" s="59" t="s">
        <v>401</v>
      </c>
      <c r="CS12" s="59"/>
      <c r="CT12" s="59"/>
      <c r="CU12" s="59" t="s">
        <v>402</v>
      </c>
      <c r="CV12" s="59"/>
      <c r="CW12" s="59"/>
      <c r="CX12" s="59" t="s">
        <v>403</v>
      </c>
      <c r="CY12" s="59"/>
      <c r="CZ12" s="59"/>
      <c r="DA12" s="59" t="s">
        <v>404</v>
      </c>
      <c r="DB12" s="59"/>
      <c r="DC12" s="59"/>
      <c r="DD12" s="59" t="s">
        <v>405</v>
      </c>
      <c r="DE12" s="59"/>
      <c r="DF12" s="59"/>
      <c r="DG12" s="58" t="s">
        <v>407</v>
      </c>
      <c r="DH12" s="58"/>
      <c r="DI12" s="58"/>
      <c r="DJ12" s="58" t="s">
        <v>411</v>
      </c>
      <c r="DK12" s="58"/>
      <c r="DL12" s="58"/>
      <c r="DM12" s="57" t="s">
        <v>414</v>
      </c>
      <c r="DN12" s="57"/>
      <c r="DO12" s="57"/>
      <c r="DP12" s="57" t="s">
        <v>416</v>
      </c>
      <c r="DQ12" s="57"/>
      <c r="DR12" s="57"/>
    </row>
    <row r="13" spans="1:122" ht="102.75" customHeight="1" x14ac:dyDescent="0.25">
      <c r="A13" s="60"/>
      <c r="B13" s="61"/>
      <c r="C13" s="32" t="s">
        <v>342</v>
      </c>
      <c r="D13" s="32" t="s">
        <v>343</v>
      </c>
      <c r="E13" s="32" t="s">
        <v>344</v>
      </c>
      <c r="F13" s="32" t="s">
        <v>131</v>
      </c>
      <c r="G13" s="32" t="s">
        <v>132</v>
      </c>
      <c r="H13" s="32" t="s">
        <v>133</v>
      </c>
      <c r="I13" s="32" t="s">
        <v>346</v>
      </c>
      <c r="J13" s="32" t="s">
        <v>347</v>
      </c>
      <c r="K13" s="32" t="s">
        <v>348</v>
      </c>
      <c r="L13" s="32" t="s">
        <v>137</v>
      </c>
      <c r="M13" s="32" t="s">
        <v>138</v>
      </c>
      <c r="N13" s="32" t="s">
        <v>139</v>
      </c>
      <c r="O13" s="35" t="s">
        <v>140</v>
      </c>
      <c r="P13" s="35" t="s">
        <v>141</v>
      </c>
      <c r="Q13" s="35" t="s">
        <v>142</v>
      </c>
      <c r="R13" s="35" t="s">
        <v>143</v>
      </c>
      <c r="S13" s="35" t="s">
        <v>225</v>
      </c>
      <c r="T13" s="35" t="s">
        <v>351</v>
      </c>
      <c r="U13" s="35" t="s">
        <v>353</v>
      </c>
      <c r="V13" s="35" t="s">
        <v>354</v>
      </c>
      <c r="W13" s="35" t="s">
        <v>91</v>
      </c>
      <c r="X13" s="35" t="s">
        <v>239</v>
      </c>
      <c r="Y13" s="35" t="s">
        <v>356</v>
      </c>
      <c r="Z13" s="35" t="s">
        <v>357</v>
      </c>
      <c r="AA13" s="35" t="s">
        <v>145</v>
      </c>
      <c r="AB13" s="35" t="s">
        <v>359</v>
      </c>
      <c r="AC13" s="35" t="s">
        <v>360</v>
      </c>
      <c r="AD13" s="35" t="s">
        <v>96</v>
      </c>
      <c r="AE13" s="35" t="s">
        <v>117</v>
      </c>
      <c r="AF13" s="35" t="s">
        <v>98</v>
      </c>
      <c r="AG13" s="35" t="s">
        <v>147</v>
      </c>
      <c r="AH13" s="35" t="s">
        <v>362</v>
      </c>
      <c r="AI13" s="35" t="s">
        <v>159</v>
      </c>
      <c r="AJ13" s="35" t="s">
        <v>148</v>
      </c>
      <c r="AK13" s="35" t="s">
        <v>149</v>
      </c>
      <c r="AL13" s="35" t="s">
        <v>150</v>
      </c>
      <c r="AM13" s="16" t="s">
        <v>365</v>
      </c>
      <c r="AN13" s="16" t="s">
        <v>366</v>
      </c>
      <c r="AO13" s="16" t="s">
        <v>367</v>
      </c>
      <c r="AP13" s="16" t="s">
        <v>195</v>
      </c>
      <c r="AQ13" s="16" t="s">
        <v>196</v>
      </c>
      <c r="AR13" s="16" t="s">
        <v>197</v>
      </c>
      <c r="AS13" s="16" t="s">
        <v>369</v>
      </c>
      <c r="AT13" s="16" t="s">
        <v>370</v>
      </c>
      <c r="AU13" s="16" t="s">
        <v>371</v>
      </c>
      <c r="AV13" s="16" t="s">
        <v>199</v>
      </c>
      <c r="AW13" s="16" t="s">
        <v>373</v>
      </c>
      <c r="AX13" s="16" t="s">
        <v>200</v>
      </c>
      <c r="AY13" s="45" t="s">
        <v>151</v>
      </c>
      <c r="AZ13" s="45" t="s">
        <v>375</v>
      </c>
      <c r="BA13" s="45" t="s">
        <v>376</v>
      </c>
      <c r="BB13" s="45" t="s">
        <v>152</v>
      </c>
      <c r="BC13" s="45" t="s">
        <v>153</v>
      </c>
      <c r="BD13" s="45" t="s">
        <v>154</v>
      </c>
      <c r="BE13" s="45" t="s">
        <v>155</v>
      </c>
      <c r="BF13" s="45" t="s">
        <v>238</v>
      </c>
      <c r="BG13" s="45" t="s">
        <v>156</v>
      </c>
      <c r="BH13" s="45" t="s">
        <v>71</v>
      </c>
      <c r="BI13" s="45" t="s">
        <v>157</v>
      </c>
      <c r="BJ13" s="45" t="s">
        <v>158</v>
      </c>
      <c r="BK13" s="45" t="s">
        <v>204</v>
      </c>
      <c r="BL13" s="45" t="s">
        <v>381</v>
      </c>
      <c r="BM13" s="45" t="s">
        <v>205</v>
      </c>
      <c r="BN13" s="45" t="s">
        <v>201</v>
      </c>
      <c r="BO13" s="45" t="s">
        <v>202</v>
      </c>
      <c r="BP13" s="45" t="s">
        <v>203</v>
      </c>
      <c r="BQ13" s="45" t="s">
        <v>206</v>
      </c>
      <c r="BR13" s="45" t="s">
        <v>241</v>
      </c>
      <c r="BS13" s="45" t="s">
        <v>207</v>
      </c>
      <c r="BT13" s="45" t="s">
        <v>208</v>
      </c>
      <c r="BU13" s="45" t="s">
        <v>385</v>
      </c>
      <c r="BV13" s="45" t="s">
        <v>386</v>
      </c>
      <c r="BW13" s="45" t="s">
        <v>125</v>
      </c>
      <c r="BX13" s="45" t="s">
        <v>126</v>
      </c>
      <c r="BY13" s="45" t="s">
        <v>144</v>
      </c>
      <c r="BZ13" s="45" t="s">
        <v>389</v>
      </c>
      <c r="CA13" s="45" t="s">
        <v>390</v>
      </c>
      <c r="CB13" s="45" t="s">
        <v>391</v>
      </c>
      <c r="CC13" s="45" t="s">
        <v>393</v>
      </c>
      <c r="CD13" s="45" t="s">
        <v>209</v>
      </c>
      <c r="CE13" s="45" t="s">
        <v>394</v>
      </c>
      <c r="CF13" s="45" t="s">
        <v>210</v>
      </c>
      <c r="CG13" s="45" t="s">
        <v>211</v>
      </c>
      <c r="CH13" s="45" t="s">
        <v>212</v>
      </c>
      <c r="CI13" s="45" t="s">
        <v>213</v>
      </c>
      <c r="CJ13" s="45" t="s">
        <v>397</v>
      </c>
      <c r="CK13" s="45" t="s">
        <v>214</v>
      </c>
      <c r="CL13" s="45" t="s">
        <v>215</v>
      </c>
      <c r="CM13" s="45" t="s">
        <v>216</v>
      </c>
      <c r="CN13" s="45" t="s">
        <v>217</v>
      </c>
      <c r="CO13" s="45" t="s">
        <v>135</v>
      </c>
      <c r="CP13" s="45" t="s">
        <v>218</v>
      </c>
      <c r="CQ13" s="45" t="s">
        <v>400</v>
      </c>
      <c r="CR13" s="45" t="s">
        <v>219</v>
      </c>
      <c r="CS13" s="45" t="s">
        <v>220</v>
      </c>
      <c r="CT13" s="45" t="s">
        <v>221</v>
      </c>
      <c r="CU13" s="45" t="s">
        <v>222</v>
      </c>
      <c r="CV13" s="45" t="s">
        <v>223</v>
      </c>
      <c r="CW13" s="45" t="s">
        <v>224</v>
      </c>
      <c r="CX13" s="45" t="s">
        <v>226</v>
      </c>
      <c r="CY13" s="45" t="s">
        <v>227</v>
      </c>
      <c r="CZ13" s="45" t="s">
        <v>228</v>
      </c>
      <c r="DA13" s="45" t="s">
        <v>229</v>
      </c>
      <c r="DB13" s="45" t="s">
        <v>99</v>
      </c>
      <c r="DC13" s="45" t="s">
        <v>230</v>
      </c>
      <c r="DD13" s="45" t="s">
        <v>406</v>
      </c>
      <c r="DE13" s="45" t="s">
        <v>198</v>
      </c>
      <c r="DF13" s="45" t="s">
        <v>113</v>
      </c>
      <c r="DG13" s="16" t="s">
        <v>408</v>
      </c>
      <c r="DH13" s="16" t="s">
        <v>409</v>
      </c>
      <c r="DI13" s="16" t="s">
        <v>410</v>
      </c>
      <c r="DJ13" s="16" t="s">
        <v>242</v>
      </c>
      <c r="DK13" s="16" t="s">
        <v>412</v>
      </c>
      <c r="DL13" s="16" t="s">
        <v>413</v>
      </c>
      <c r="DM13" s="16" t="s">
        <v>231</v>
      </c>
      <c r="DN13" s="16" t="s">
        <v>232</v>
      </c>
      <c r="DO13" s="16" t="s">
        <v>415</v>
      </c>
      <c r="DP13" s="16" t="s">
        <v>233</v>
      </c>
      <c r="DQ13" s="16" t="s">
        <v>128</v>
      </c>
      <c r="DR13" s="16" t="s">
        <v>234</v>
      </c>
    </row>
    <row r="14" spans="1:122" ht="15.75" x14ac:dyDescent="0.25">
      <c r="A14" s="2">
        <v>1</v>
      </c>
      <c r="B14" s="1" t="s">
        <v>417</v>
      </c>
      <c r="C14" s="28"/>
      <c r="D14" s="33"/>
      <c r="E14" s="33">
        <v>1</v>
      </c>
      <c r="F14" s="28"/>
      <c r="G14" s="33"/>
      <c r="H14" s="33">
        <v>1</v>
      </c>
      <c r="I14" s="28"/>
      <c r="J14" s="33"/>
      <c r="K14" s="33">
        <v>1</v>
      </c>
      <c r="L14" s="36">
        <v>1</v>
      </c>
      <c r="M14" s="36"/>
      <c r="N14" s="36"/>
      <c r="O14" s="38">
        <v>1</v>
      </c>
      <c r="P14" s="38"/>
      <c r="Q14" s="38"/>
      <c r="R14" s="38">
        <v>1</v>
      </c>
      <c r="S14" s="38"/>
      <c r="T14" s="38"/>
      <c r="U14" s="36">
        <v>1</v>
      </c>
      <c r="V14" s="37"/>
      <c r="W14" s="37"/>
      <c r="X14" s="36">
        <v>1</v>
      </c>
      <c r="Y14" s="37"/>
      <c r="Z14" s="37"/>
      <c r="AA14" s="36">
        <v>1</v>
      </c>
      <c r="AB14" s="37"/>
      <c r="AC14" s="37"/>
      <c r="AD14" s="38">
        <v>1</v>
      </c>
      <c r="AE14" s="38"/>
      <c r="AF14" s="38"/>
      <c r="AG14" s="36">
        <v>1</v>
      </c>
      <c r="AH14" s="37"/>
      <c r="AI14" s="37"/>
      <c r="AJ14" s="38">
        <v>1</v>
      </c>
      <c r="AK14" s="38"/>
      <c r="AL14" s="38"/>
      <c r="AM14" s="28"/>
      <c r="AN14" s="33"/>
      <c r="AO14" s="33">
        <v>1</v>
      </c>
      <c r="AP14" s="28"/>
      <c r="AQ14" s="33"/>
      <c r="AR14" s="33">
        <v>1</v>
      </c>
      <c r="AS14" s="28"/>
      <c r="AT14" s="33"/>
      <c r="AU14" s="33">
        <v>1</v>
      </c>
      <c r="AV14" s="36">
        <v>1</v>
      </c>
      <c r="AW14" s="36"/>
      <c r="AX14" s="36"/>
      <c r="AY14" s="36">
        <v>1</v>
      </c>
      <c r="AZ14" s="36"/>
      <c r="BA14" s="36"/>
      <c r="BB14" s="36">
        <v>1</v>
      </c>
      <c r="BC14" s="36"/>
      <c r="BD14" s="36"/>
      <c r="BE14" s="36">
        <v>1</v>
      </c>
      <c r="BF14" s="36"/>
      <c r="BG14" s="36"/>
      <c r="BH14" s="36">
        <v>1</v>
      </c>
      <c r="BI14" s="36"/>
      <c r="BJ14" s="36"/>
      <c r="BK14" s="36">
        <v>1</v>
      </c>
      <c r="BL14" s="36"/>
      <c r="BM14" s="36"/>
      <c r="BN14" s="36">
        <v>1</v>
      </c>
      <c r="BO14" s="36"/>
      <c r="BP14" s="36"/>
      <c r="BQ14" s="36">
        <v>1</v>
      </c>
      <c r="BR14" s="36"/>
      <c r="BS14" s="36"/>
      <c r="BT14" s="36">
        <v>1</v>
      </c>
      <c r="BU14" s="36"/>
      <c r="BV14" s="36"/>
      <c r="BW14" s="36">
        <v>1</v>
      </c>
      <c r="BX14" s="36"/>
      <c r="BY14" s="36"/>
      <c r="BZ14" s="36">
        <v>1</v>
      </c>
      <c r="CA14" s="36"/>
      <c r="CB14" s="36"/>
      <c r="CC14" s="36"/>
      <c r="CD14" s="37"/>
      <c r="CE14" s="37">
        <v>1</v>
      </c>
      <c r="CF14" s="36"/>
      <c r="CG14" s="37"/>
      <c r="CH14" s="37">
        <v>1</v>
      </c>
      <c r="CI14" s="36"/>
      <c r="CJ14" s="37"/>
      <c r="CK14" s="37">
        <v>1</v>
      </c>
      <c r="CL14" s="36"/>
      <c r="CM14" s="37"/>
      <c r="CN14" s="37">
        <v>1</v>
      </c>
      <c r="CO14" s="36"/>
      <c r="CP14" s="37"/>
      <c r="CQ14" s="37">
        <v>1</v>
      </c>
      <c r="CR14" s="36"/>
      <c r="CS14" s="37"/>
      <c r="CT14" s="37">
        <v>1</v>
      </c>
      <c r="CU14" s="36">
        <v>1</v>
      </c>
      <c r="CV14" s="36"/>
      <c r="CW14" s="36"/>
      <c r="CX14" s="36">
        <v>1</v>
      </c>
      <c r="CY14" s="36"/>
      <c r="CZ14" s="36"/>
      <c r="DA14" s="36">
        <v>1</v>
      </c>
      <c r="DB14" s="36"/>
      <c r="DC14" s="36"/>
      <c r="DD14" s="36">
        <v>1</v>
      </c>
      <c r="DE14" s="36"/>
      <c r="DF14" s="36"/>
      <c r="DG14" s="36">
        <v>1</v>
      </c>
      <c r="DH14" s="36"/>
      <c r="DI14" s="36"/>
      <c r="DJ14" s="36"/>
      <c r="DK14" s="36">
        <v>1</v>
      </c>
      <c r="DL14" s="36"/>
      <c r="DM14" s="36"/>
      <c r="DN14" s="36">
        <v>1</v>
      </c>
      <c r="DO14" s="36"/>
      <c r="DP14" s="36">
        <v>1</v>
      </c>
      <c r="DQ14" s="36"/>
      <c r="DR14" s="36"/>
    </row>
    <row r="15" spans="1:122" ht="15.75" x14ac:dyDescent="0.25">
      <c r="A15" s="2">
        <v>2</v>
      </c>
      <c r="B15" s="1" t="s">
        <v>418</v>
      </c>
      <c r="C15" s="28">
        <v>1</v>
      </c>
      <c r="D15" s="33"/>
      <c r="E15" s="33"/>
      <c r="F15" s="28">
        <v>1</v>
      </c>
      <c r="G15" s="33"/>
      <c r="H15" s="33"/>
      <c r="I15" s="28">
        <v>1</v>
      </c>
      <c r="J15" s="33"/>
      <c r="K15" s="33"/>
      <c r="L15" s="36">
        <v>1</v>
      </c>
      <c r="M15" s="36"/>
      <c r="N15" s="36"/>
      <c r="O15" s="38">
        <v>1</v>
      </c>
      <c r="P15" s="38"/>
      <c r="Q15" s="38"/>
      <c r="R15" s="38">
        <v>1</v>
      </c>
      <c r="S15" s="38"/>
      <c r="T15" s="38"/>
      <c r="U15" s="36">
        <v>1</v>
      </c>
      <c r="V15" s="37"/>
      <c r="W15" s="37"/>
      <c r="X15" s="36">
        <v>1</v>
      </c>
      <c r="Y15" s="37"/>
      <c r="Z15" s="37"/>
      <c r="AA15" s="36">
        <v>1</v>
      </c>
      <c r="AB15" s="37"/>
      <c r="AC15" s="37"/>
      <c r="AD15" s="38">
        <v>1</v>
      </c>
      <c r="AE15" s="38"/>
      <c r="AF15" s="38"/>
      <c r="AG15" s="36">
        <v>1</v>
      </c>
      <c r="AH15" s="37"/>
      <c r="AI15" s="37"/>
      <c r="AJ15" s="38">
        <v>1</v>
      </c>
      <c r="AK15" s="38"/>
      <c r="AL15" s="38"/>
      <c r="AM15" s="28">
        <v>1</v>
      </c>
      <c r="AN15" s="33"/>
      <c r="AO15" s="33"/>
      <c r="AP15" s="28">
        <v>1</v>
      </c>
      <c r="AQ15" s="33"/>
      <c r="AR15" s="33"/>
      <c r="AS15" s="28">
        <v>1</v>
      </c>
      <c r="AT15" s="33"/>
      <c r="AU15" s="33"/>
      <c r="AV15" s="36">
        <v>1</v>
      </c>
      <c r="AW15" s="36"/>
      <c r="AX15" s="36"/>
      <c r="AY15" s="36">
        <v>1</v>
      </c>
      <c r="AZ15" s="36"/>
      <c r="BA15" s="36"/>
      <c r="BB15" s="36">
        <v>1</v>
      </c>
      <c r="BC15" s="36"/>
      <c r="BD15" s="36"/>
      <c r="BE15" s="36">
        <v>1</v>
      </c>
      <c r="BF15" s="36"/>
      <c r="BG15" s="36"/>
      <c r="BH15" s="36">
        <v>1</v>
      </c>
      <c r="BI15" s="36"/>
      <c r="BJ15" s="36"/>
      <c r="BK15" s="36">
        <v>1</v>
      </c>
      <c r="BL15" s="36"/>
      <c r="BM15" s="36"/>
      <c r="BN15" s="36">
        <v>1</v>
      </c>
      <c r="BO15" s="36"/>
      <c r="BP15" s="36"/>
      <c r="BQ15" s="36">
        <v>1</v>
      </c>
      <c r="BR15" s="36"/>
      <c r="BS15" s="36"/>
      <c r="BT15" s="36">
        <v>1</v>
      </c>
      <c r="BU15" s="36"/>
      <c r="BV15" s="36"/>
      <c r="BW15" s="36">
        <v>1</v>
      </c>
      <c r="BX15" s="36"/>
      <c r="BY15" s="36"/>
      <c r="BZ15" s="36">
        <v>1</v>
      </c>
      <c r="CA15" s="36"/>
      <c r="CB15" s="36"/>
      <c r="CC15" s="36">
        <v>1</v>
      </c>
      <c r="CD15" s="37"/>
      <c r="CE15" s="37"/>
      <c r="CF15" s="36">
        <v>1</v>
      </c>
      <c r="CG15" s="37"/>
      <c r="CH15" s="37"/>
      <c r="CI15" s="36">
        <v>1</v>
      </c>
      <c r="CJ15" s="37"/>
      <c r="CK15" s="37"/>
      <c r="CL15" s="36">
        <v>1</v>
      </c>
      <c r="CM15" s="37"/>
      <c r="CN15" s="37"/>
      <c r="CO15" s="36">
        <v>1</v>
      </c>
      <c r="CP15" s="37"/>
      <c r="CQ15" s="37"/>
      <c r="CR15" s="36">
        <v>1</v>
      </c>
      <c r="CS15" s="37"/>
      <c r="CT15" s="37"/>
      <c r="CU15" s="36">
        <v>1</v>
      </c>
      <c r="CV15" s="36"/>
      <c r="CW15" s="36"/>
      <c r="CX15" s="36">
        <v>1</v>
      </c>
      <c r="CY15" s="36"/>
      <c r="CZ15" s="36"/>
      <c r="DA15" s="36">
        <v>1</v>
      </c>
      <c r="DB15" s="36"/>
      <c r="DC15" s="36"/>
      <c r="DD15" s="36">
        <v>1</v>
      </c>
      <c r="DE15" s="36"/>
      <c r="DF15" s="36"/>
      <c r="DG15" s="36">
        <v>1</v>
      </c>
      <c r="DH15" s="36"/>
      <c r="DI15" s="36"/>
      <c r="DJ15" s="36">
        <v>1</v>
      </c>
      <c r="DK15" s="36"/>
      <c r="DL15" s="36"/>
      <c r="DM15" s="36">
        <v>1</v>
      </c>
      <c r="DN15" s="36"/>
      <c r="DO15" s="36"/>
      <c r="DP15" s="36">
        <v>1</v>
      </c>
      <c r="DQ15" s="36"/>
      <c r="DR15" s="36"/>
    </row>
    <row r="16" spans="1:122" ht="15.75" x14ac:dyDescent="0.25">
      <c r="A16" s="2">
        <v>3</v>
      </c>
      <c r="B16" s="1" t="s">
        <v>419</v>
      </c>
      <c r="C16" s="28">
        <v>1</v>
      </c>
      <c r="D16" s="33"/>
      <c r="E16" s="33"/>
      <c r="F16" s="28">
        <v>1</v>
      </c>
      <c r="G16" s="33"/>
      <c r="H16" s="33"/>
      <c r="I16" s="28">
        <v>1</v>
      </c>
      <c r="J16" s="33"/>
      <c r="K16" s="33"/>
      <c r="L16" s="36">
        <v>1</v>
      </c>
      <c r="M16" s="36"/>
      <c r="N16" s="36"/>
      <c r="O16" s="38">
        <v>1</v>
      </c>
      <c r="P16" s="38"/>
      <c r="Q16" s="38"/>
      <c r="R16" s="38">
        <v>1</v>
      </c>
      <c r="S16" s="38"/>
      <c r="T16" s="38"/>
      <c r="U16" s="36">
        <v>1</v>
      </c>
      <c r="V16" s="37"/>
      <c r="W16" s="37"/>
      <c r="X16" s="36">
        <v>1</v>
      </c>
      <c r="Y16" s="37"/>
      <c r="Z16" s="37"/>
      <c r="AA16" s="36">
        <v>1</v>
      </c>
      <c r="AB16" s="37"/>
      <c r="AC16" s="37"/>
      <c r="AD16" s="38">
        <v>1</v>
      </c>
      <c r="AE16" s="38"/>
      <c r="AF16" s="38"/>
      <c r="AG16" s="36">
        <v>1</v>
      </c>
      <c r="AH16" s="37"/>
      <c r="AI16" s="37"/>
      <c r="AJ16" s="38">
        <v>1</v>
      </c>
      <c r="AK16" s="38"/>
      <c r="AL16" s="38"/>
      <c r="AM16" s="28">
        <v>1</v>
      </c>
      <c r="AN16" s="33"/>
      <c r="AO16" s="33"/>
      <c r="AP16" s="28">
        <v>1</v>
      </c>
      <c r="AQ16" s="33"/>
      <c r="AR16" s="33"/>
      <c r="AS16" s="28">
        <v>1</v>
      </c>
      <c r="AT16" s="33"/>
      <c r="AU16" s="33"/>
      <c r="AV16" s="36">
        <v>1</v>
      </c>
      <c r="AW16" s="36"/>
      <c r="AX16" s="36"/>
      <c r="AY16" s="36">
        <v>1</v>
      </c>
      <c r="AZ16" s="36"/>
      <c r="BA16" s="36"/>
      <c r="BB16" s="36">
        <v>1</v>
      </c>
      <c r="BC16" s="36"/>
      <c r="BD16" s="36"/>
      <c r="BE16" s="36">
        <v>1</v>
      </c>
      <c r="BF16" s="36"/>
      <c r="BG16" s="36"/>
      <c r="BH16" s="36">
        <v>1</v>
      </c>
      <c r="BI16" s="36"/>
      <c r="BJ16" s="36"/>
      <c r="BK16" s="36">
        <v>1</v>
      </c>
      <c r="BL16" s="36"/>
      <c r="BM16" s="36"/>
      <c r="BN16" s="36">
        <v>1</v>
      </c>
      <c r="BO16" s="36"/>
      <c r="BP16" s="36"/>
      <c r="BQ16" s="36">
        <v>1</v>
      </c>
      <c r="BR16" s="36"/>
      <c r="BS16" s="36"/>
      <c r="BT16" s="36">
        <v>1</v>
      </c>
      <c r="BU16" s="36"/>
      <c r="BV16" s="36"/>
      <c r="BW16" s="36">
        <v>1</v>
      </c>
      <c r="BX16" s="36"/>
      <c r="BY16" s="36"/>
      <c r="BZ16" s="36">
        <v>1</v>
      </c>
      <c r="CA16" s="36"/>
      <c r="CB16" s="36"/>
      <c r="CC16" s="36">
        <v>1</v>
      </c>
      <c r="CD16" s="37"/>
      <c r="CE16" s="37"/>
      <c r="CF16" s="36">
        <v>1</v>
      </c>
      <c r="CG16" s="37"/>
      <c r="CH16" s="37"/>
      <c r="CI16" s="36">
        <v>1</v>
      </c>
      <c r="CJ16" s="37"/>
      <c r="CK16" s="37"/>
      <c r="CL16" s="36">
        <v>1</v>
      </c>
      <c r="CM16" s="37"/>
      <c r="CN16" s="37"/>
      <c r="CO16" s="36">
        <v>1</v>
      </c>
      <c r="CP16" s="37"/>
      <c r="CQ16" s="37"/>
      <c r="CR16" s="36">
        <v>1</v>
      </c>
      <c r="CS16" s="37"/>
      <c r="CT16" s="37"/>
      <c r="CU16" s="36">
        <v>1</v>
      </c>
      <c r="CV16" s="36"/>
      <c r="CW16" s="36"/>
      <c r="CX16" s="36">
        <v>1</v>
      </c>
      <c r="CY16" s="36"/>
      <c r="CZ16" s="36"/>
      <c r="DA16" s="36">
        <v>1</v>
      </c>
      <c r="DB16" s="36"/>
      <c r="DC16" s="36"/>
      <c r="DD16" s="36">
        <v>1</v>
      </c>
      <c r="DE16" s="36"/>
      <c r="DF16" s="36"/>
      <c r="DG16" s="36">
        <v>1</v>
      </c>
      <c r="DH16" s="36"/>
      <c r="DI16" s="36"/>
      <c r="DJ16" s="36">
        <v>1</v>
      </c>
      <c r="DK16" s="36"/>
      <c r="DL16" s="36"/>
      <c r="DM16" s="36">
        <v>1</v>
      </c>
      <c r="DN16" s="36"/>
      <c r="DO16" s="36"/>
      <c r="DP16" s="36">
        <v>1</v>
      </c>
      <c r="DQ16" s="36"/>
      <c r="DR16" s="36"/>
    </row>
    <row r="17" spans="1:122" ht="15.75" x14ac:dyDescent="0.25">
      <c r="A17" s="2">
        <v>4</v>
      </c>
      <c r="B17" s="1" t="s">
        <v>420</v>
      </c>
      <c r="C17" s="28">
        <v>1</v>
      </c>
      <c r="D17" s="33"/>
      <c r="E17" s="33"/>
      <c r="F17" s="28">
        <v>1</v>
      </c>
      <c r="G17" s="33"/>
      <c r="H17" s="33"/>
      <c r="I17" s="28">
        <v>1</v>
      </c>
      <c r="J17" s="33"/>
      <c r="K17" s="33"/>
      <c r="L17" s="36">
        <v>1</v>
      </c>
      <c r="M17" s="36"/>
      <c r="N17" s="36"/>
      <c r="O17" s="38">
        <v>1</v>
      </c>
      <c r="P17" s="38"/>
      <c r="Q17" s="38"/>
      <c r="R17" s="38">
        <v>1</v>
      </c>
      <c r="S17" s="38"/>
      <c r="T17" s="38"/>
      <c r="U17" s="36">
        <v>1</v>
      </c>
      <c r="V17" s="37"/>
      <c r="W17" s="37"/>
      <c r="X17" s="36">
        <v>1</v>
      </c>
      <c r="Y17" s="37"/>
      <c r="Z17" s="37"/>
      <c r="AA17" s="36">
        <v>1</v>
      </c>
      <c r="AB17" s="37"/>
      <c r="AC17" s="37"/>
      <c r="AD17" s="38">
        <v>1</v>
      </c>
      <c r="AE17" s="38"/>
      <c r="AF17" s="38"/>
      <c r="AG17" s="36">
        <v>1</v>
      </c>
      <c r="AH17" s="37"/>
      <c r="AI17" s="37"/>
      <c r="AJ17" s="38">
        <v>1</v>
      </c>
      <c r="AK17" s="38"/>
      <c r="AL17" s="38"/>
      <c r="AM17" s="28">
        <v>1</v>
      </c>
      <c r="AN17" s="33"/>
      <c r="AO17" s="33"/>
      <c r="AP17" s="28">
        <v>1</v>
      </c>
      <c r="AQ17" s="33"/>
      <c r="AR17" s="33"/>
      <c r="AS17" s="28">
        <v>1</v>
      </c>
      <c r="AT17" s="33"/>
      <c r="AU17" s="33"/>
      <c r="AV17" s="36">
        <v>1</v>
      </c>
      <c r="AW17" s="36"/>
      <c r="AX17" s="36"/>
      <c r="AY17" s="36">
        <v>1</v>
      </c>
      <c r="AZ17" s="36"/>
      <c r="BA17" s="36"/>
      <c r="BB17" s="36">
        <v>1</v>
      </c>
      <c r="BC17" s="36"/>
      <c r="BD17" s="36"/>
      <c r="BE17" s="36">
        <v>1</v>
      </c>
      <c r="BF17" s="36"/>
      <c r="BG17" s="36"/>
      <c r="BH17" s="36">
        <v>1</v>
      </c>
      <c r="BI17" s="36"/>
      <c r="BJ17" s="36"/>
      <c r="BK17" s="36">
        <v>1</v>
      </c>
      <c r="BL17" s="36"/>
      <c r="BM17" s="36"/>
      <c r="BN17" s="36">
        <v>1</v>
      </c>
      <c r="BO17" s="36"/>
      <c r="BP17" s="36"/>
      <c r="BQ17" s="36">
        <v>1</v>
      </c>
      <c r="BR17" s="36"/>
      <c r="BS17" s="36"/>
      <c r="BT17" s="36">
        <v>1</v>
      </c>
      <c r="BU17" s="36"/>
      <c r="BV17" s="36"/>
      <c r="BW17" s="36">
        <v>1</v>
      </c>
      <c r="BX17" s="36"/>
      <c r="BY17" s="36"/>
      <c r="BZ17" s="36">
        <v>1</v>
      </c>
      <c r="CA17" s="36"/>
      <c r="CB17" s="36"/>
      <c r="CC17" s="36">
        <v>1</v>
      </c>
      <c r="CD17" s="37"/>
      <c r="CE17" s="37"/>
      <c r="CF17" s="36">
        <v>1</v>
      </c>
      <c r="CG17" s="37"/>
      <c r="CH17" s="37"/>
      <c r="CI17" s="36">
        <v>1</v>
      </c>
      <c r="CJ17" s="37"/>
      <c r="CK17" s="37"/>
      <c r="CL17" s="36">
        <v>1</v>
      </c>
      <c r="CM17" s="37"/>
      <c r="CN17" s="37"/>
      <c r="CO17" s="36">
        <v>1</v>
      </c>
      <c r="CP17" s="37"/>
      <c r="CQ17" s="37"/>
      <c r="CR17" s="36">
        <v>1</v>
      </c>
      <c r="CS17" s="37"/>
      <c r="CT17" s="37"/>
      <c r="CU17" s="36">
        <v>1</v>
      </c>
      <c r="CV17" s="36"/>
      <c r="CW17" s="36"/>
      <c r="CX17" s="36">
        <v>1</v>
      </c>
      <c r="CY17" s="36"/>
      <c r="CZ17" s="36"/>
      <c r="DA17" s="36">
        <v>1</v>
      </c>
      <c r="DB17" s="36"/>
      <c r="DC17" s="36"/>
      <c r="DD17" s="36">
        <v>1</v>
      </c>
      <c r="DE17" s="36"/>
      <c r="DF17" s="36"/>
      <c r="DG17" s="36">
        <v>1</v>
      </c>
      <c r="DH17" s="36"/>
      <c r="DI17" s="36"/>
      <c r="DJ17" s="36">
        <v>1</v>
      </c>
      <c r="DK17" s="36"/>
      <c r="DL17" s="36"/>
      <c r="DM17" s="36">
        <v>1</v>
      </c>
      <c r="DN17" s="36"/>
      <c r="DO17" s="36"/>
      <c r="DP17" s="36">
        <v>1</v>
      </c>
      <c r="DQ17" s="36"/>
      <c r="DR17" s="36"/>
    </row>
    <row r="18" spans="1:122" ht="15.75" x14ac:dyDescent="0.25">
      <c r="A18" s="2">
        <v>5</v>
      </c>
      <c r="B18" s="1" t="s">
        <v>421</v>
      </c>
      <c r="C18" s="28">
        <v>1</v>
      </c>
      <c r="D18" s="33"/>
      <c r="E18" s="33"/>
      <c r="F18" s="28">
        <v>1</v>
      </c>
      <c r="G18" s="33"/>
      <c r="H18" s="33"/>
      <c r="I18" s="28">
        <v>1</v>
      </c>
      <c r="J18" s="33"/>
      <c r="K18" s="33"/>
      <c r="L18" s="36">
        <v>1</v>
      </c>
      <c r="M18" s="36"/>
      <c r="N18" s="36"/>
      <c r="O18" s="38">
        <v>1</v>
      </c>
      <c r="P18" s="38"/>
      <c r="Q18" s="38"/>
      <c r="R18" s="38">
        <v>1</v>
      </c>
      <c r="S18" s="38"/>
      <c r="T18" s="38"/>
      <c r="U18" s="36">
        <v>1</v>
      </c>
      <c r="V18" s="37"/>
      <c r="W18" s="37"/>
      <c r="X18" s="36">
        <v>1</v>
      </c>
      <c r="Y18" s="37"/>
      <c r="Z18" s="37"/>
      <c r="AA18" s="36">
        <v>1</v>
      </c>
      <c r="AB18" s="37"/>
      <c r="AC18" s="37"/>
      <c r="AD18" s="38">
        <v>1</v>
      </c>
      <c r="AE18" s="38"/>
      <c r="AF18" s="38"/>
      <c r="AG18" s="36">
        <v>1</v>
      </c>
      <c r="AH18" s="37"/>
      <c r="AI18" s="37"/>
      <c r="AJ18" s="38">
        <v>1</v>
      </c>
      <c r="AK18" s="38"/>
      <c r="AL18" s="38"/>
      <c r="AM18" s="28">
        <v>1</v>
      </c>
      <c r="AN18" s="33"/>
      <c r="AO18" s="33"/>
      <c r="AP18" s="28">
        <v>1</v>
      </c>
      <c r="AQ18" s="33"/>
      <c r="AR18" s="33"/>
      <c r="AS18" s="28">
        <v>1</v>
      </c>
      <c r="AT18" s="33"/>
      <c r="AU18" s="33"/>
      <c r="AV18" s="36">
        <v>1</v>
      </c>
      <c r="AW18" s="36"/>
      <c r="AX18" s="36"/>
      <c r="AY18" s="36">
        <v>1</v>
      </c>
      <c r="AZ18" s="36"/>
      <c r="BA18" s="36"/>
      <c r="BB18" s="36">
        <v>1</v>
      </c>
      <c r="BC18" s="36"/>
      <c r="BD18" s="36"/>
      <c r="BE18" s="36">
        <v>1</v>
      </c>
      <c r="BF18" s="36"/>
      <c r="BG18" s="36"/>
      <c r="BH18" s="36">
        <v>1</v>
      </c>
      <c r="BI18" s="36"/>
      <c r="BJ18" s="36"/>
      <c r="BK18" s="36">
        <v>1</v>
      </c>
      <c r="BL18" s="36"/>
      <c r="BM18" s="36"/>
      <c r="BN18" s="36">
        <v>1</v>
      </c>
      <c r="BO18" s="36"/>
      <c r="BP18" s="36"/>
      <c r="BQ18" s="36">
        <v>1</v>
      </c>
      <c r="BR18" s="36"/>
      <c r="BS18" s="36"/>
      <c r="BT18" s="36">
        <v>1</v>
      </c>
      <c r="BU18" s="36"/>
      <c r="BV18" s="36"/>
      <c r="BW18" s="36">
        <v>1</v>
      </c>
      <c r="BX18" s="36"/>
      <c r="BY18" s="36"/>
      <c r="BZ18" s="36">
        <v>1</v>
      </c>
      <c r="CA18" s="36"/>
      <c r="CB18" s="36"/>
      <c r="CC18" s="36">
        <v>1</v>
      </c>
      <c r="CD18" s="37"/>
      <c r="CE18" s="37"/>
      <c r="CF18" s="36">
        <v>1</v>
      </c>
      <c r="CG18" s="37"/>
      <c r="CH18" s="37"/>
      <c r="CI18" s="36">
        <v>1</v>
      </c>
      <c r="CJ18" s="37"/>
      <c r="CK18" s="37"/>
      <c r="CL18" s="36">
        <v>1</v>
      </c>
      <c r="CM18" s="37"/>
      <c r="CN18" s="37"/>
      <c r="CO18" s="36">
        <v>1</v>
      </c>
      <c r="CP18" s="37"/>
      <c r="CQ18" s="37"/>
      <c r="CR18" s="36">
        <v>1</v>
      </c>
      <c r="CS18" s="37"/>
      <c r="CT18" s="37"/>
      <c r="CU18" s="36">
        <v>1</v>
      </c>
      <c r="CV18" s="36"/>
      <c r="CW18" s="36"/>
      <c r="CX18" s="36">
        <v>1</v>
      </c>
      <c r="CY18" s="36"/>
      <c r="CZ18" s="36"/>
      <c r="DA18" s="36">
        <v>1</v>
      </c>
      <c r="DB18" s="36"/>
      <c r="DC18" s="36"/>
      <c r="DD18" s="36">
        <v>1</v>
      </c>
      <c r="DE18" s="36"/>
      <c r="DF18" s="36"/>
      <c r="DG18" s="36">
        <v>1</v>
      </c>
      <c r="DH18" s="36"/>
      <c r="DI18" s="36"/>
      <c r="DJ18" s="36">
        <v>1</v>
      </c>
      <c r="DK18" s="36"/>
      <c r="DL18" s="36"/>
      <c r="DM18" s="36">
        <v>1</v>
      </c>
      <c r="DN18" s="36"/>
      <c r="DO18" s="36"/>
      <c r="DP18" s="36">
        <v>1</v>
      </c>
      <c r="DQ18" s="36"/>
      <c r="DR18" s="36"/>
    </row>
    <row r="19" spans="1:122" ht="15.75" x14ac:dyDescent="0.25">
      <c r="A19" s="2">
        <v>6</v>
      </c>
      <c r="B19" s="1" t="s">
        <v>422</v>
      </c>
      <c r="C19" s="29">
        <v>1</v>
      </c>
      <c r="D19" s="34"/>
      <c r="E19" s="34"/>
      <c r="F19" s="29">
        <v>1</v>
      </c>
      <c r="G19" s="34"/>
      <c r="H19" s="34"/>
      <c r="I19" s="29">
        <v>1</v>
      </c>
      <c r="J19" s="34"/>
      <c r="K19" s="34"/>
      <c r="L19" s="39">
        <v>1</v>
      </c>
      <c r="M19" s="39"/>
      <c r="N19" s="39"/>
      <c r="O19" s="41">
        <v>1</v>
      </c>
      <c r="P19" s="41"/>
      <c r="Q19" s="41"/>
      <c r="R19" s="41">
        <v>1</v>
      </c>
      <c r="S19" s="41"/>
      <c r="T19" s="41"/>
      <c r="U19" s="39">
        <v>1</v>
      </c>
      <c r="V19" s="40"/>
      <c r="W19" s="40"/>
      <c r="X19" s="39">
        <v>1</v>
      </c>
      <c r="Y19" s="40"/>
      <c r="Z19" s="40"/>
      <c r="AA19" s="39">
        <v>1</v>
      </c>
      <c r="AB19" s="40"/>
      <c r="AC19" s="40"/>
      <c r="AD19" s="41">
        <v>1</v>
      </c>
      <c r="AE19" s="41"/>
      <c r="AF19" s="41"/>
      <c r="AG19" s="39">
        <v>1</v>
      </c>
      <c r="AH19" s="40"/>
      <c r="AI19" s="40"/>
      <c r="AJ19" s="41">
        <v>1</v>
      </c>
      <c r="AK19" s="41"/>
      <c r="AL19" s="41"/>
      <c r="AM19" s="29">
        <v>1</v>
      </c>
      <c r="AN19" s="34"/>
      <c r="AO19" s="34"/>
      <c r="AP19" s="29">
        <v>1</v>
      </c>
      <c r="AQ19" s="34"/>
      <c r="AR19" s="34"/>
      <c r="AS19" s="29">
        <v>1</v>
      </c>
      <c r="AT19" s="34"/>
      <c r="AU19" s="34"/>
      <c r="AV19" s="39">
        <v>1</v>
      </c>
      <c r="AW19" s="39"/>
      <c r="AX19" s="39"/>
      <c r="AY19" s="39">
        <v>1</v>
      </c>
      <c r="AZ19" s="39"/>
      <c r="BA19" s="39"/>
      <c r="BB19" s="39">
        <v>1</v>
      </c>
      <c r="BC19" s="39"/>
      <c r="BD19" s="39"/>
      <c r="BE19" s="39">
        <v>1</v>
      </c>
      <c r="BF19" s="39"/>
      <c r="BG19" s="39"/>
      <c r="BH19" s="39">
        <v>1</v>
      </c>
      <c r="BI19" s="39"/>
      <c r="BJ19" s="39"/>
      <c r="BK19" s="39">
        <v>1</v>
      </c>
      <c r="BL19" s="39"/>
      <c r="BM19" s="39"/>
      <c r="BN19" s="39">
        <v>1</v>
      </c>
      <c r="BO19" s="39"/>
      <c r="BP19" s="39"/>
      <c r="BQ19" s="39">
        <v>1</v>
      </c>
      <c r="BR19" s="39"/>
      <c r="BS19" s="39"/>
      <c r="BT19" s="39">
        <v>1</v>
      </c>
      <c r="BU19" s="39"/>
      <c r="BV19" s="39"/>
      <c r="BW19" s="39">
        <v>1</v>
      </c>
      <c r="BX19" s="39"/>
      <c r="BY19" s="39"/>
      <c r="BZ19" s="39">
        <v>1</v>
      </c>
      <c r="CA19" s="39"/>
      <c r="CB19" s="39"/>
      <c r="CC19" s="39">
        <v>1</v>
      </c>
      <c r="CD19" s="40"/>
      <c r="CE19" s="40"/>
      <c r="CF19" s="39">
        <v>1</v>
      </c>
      <c r="CG19" s="40"/>
      <c r="CH19" s="40"/>
      <c r="CI19" s="39">
        <v>1</v>
      </c>
      <c r="CJ19" s="40"/>
      <c r="CK19" s="40"/>
      <c r="CL19" s="39">
        <v>1</v>
      </c>
      <c r="CM19" s="40"/>
      <c r="CN19" s="40"/>
      <c r="CO19" s="39">
        <v>1</v>
      </c>
      <c r="CP19" s="40"/>
      <c r="CQ19" s="40"/>
      <c r="CR19" s="39">
        <v>1</v>
      </c>
      <c r="CS19" s="40"/>
      <c r="CT19" s="40"/>
      <c r="CU19" s="39"/>
      <c r="CV19" s="39">
        <v>1</v>
      </c>
      <c r="CW19" s="39"/>
      <c r="CX19" s="39"/>
      <c r="CY19" s="39">
        <v>1</v>
      </c>
      <c r="CZ19" s="39"/>
      <c r="DA19" s="39"/>
      <c r="DB19" s="39">
        <v>1</v>
      </c>
      <c r="DC19" s="39"/>
      <c r="DD19" s="39"/>
      <c r="DE19" s="39">
        <v>1</v>
      </c>
      <c r="DF19" s="39"/>
      <c r="DG19" s="39">
        <v>1</v>
      </c>
      <c r="DH19" s="39"/>
      <c r="DI19" s="39"/>
      <c r="DJ19" s="39"/>
      <c r="DK19" s="39">
        <v>1</v>
      </c>
      <c r="DL19" s="39"/>
      <c r="DM19" s="39"/>
      <c r="DN19" s="39">
        <v>1</v>
      </c>
      <c r="DO19" s="39"/>
      <c r="DP19" s="39">
        <v>1</v>
      </c>
      <c r="DQ19" s="39"/>
      <c r="DR19" s="39"/>
    </row>
    <row r="20" spans="1:122" ht="15.75" x14ac:dyDescent="0.25">
      <c r="A20" s="27">
        <v>7</v>
      </c>
      <c r="B20" s="26" t="s">
        <v>423</v>
      </c>
      <c r="C20" s="29">
        <v>1</v>
      </c>
      <c r="D20" s="34"/>
      <c r="E20" s="34"/>
      <c r="F20" s="29">
        <v>1</v>
      </c>
      <c r="G20" s="34"/>
      <c r="H20" s="34"/>
      <c r="I20" s="29">
        <v>1</v>
      </c>
      <c r="J20" s="34"/>
      <c r="K20" s="34"/>
      <c r="L20" s="39">
        <v>1</v>
      </c>
      <c r="M20" s="39"/>
      <c r="N20" s="39"/>
      <c r="O20" s="41">
        <v>1</v>
      </c>
      <c r="P20" s="41"/>
      <c r="Q20" s="41"/>
      <c r="R20" s="41">
        <v>1</v>
      </c>
      <c r="S20" s="41"/>
      <c r="T20" s="41"/>
      <c r="U20" s="39">
        <v>1</v>
      </c>
      <c r="V20" s="40"/>
      <c r="W20" s="40"/>
      <c r="X20" s="39">
        <v>1</v>
      </c>
      <c r="Y20" s="40"/>
      <c r="Z20" s="40"/>
      <c r="AA20" s="39">
        <v>1</v>
      </c>
      <c r="AB20" s="40"/>
      <c r="AC20" s="40"/>
      <c r="AD20" s="41">
        <v>1</v>
      </c>
      <c r="AE20" s="41"/>
      <c r="AF20" s="41"/>
      <c r="AG20" s="39">
        <v>1</v>
      </c>
      <c r="AH20" s="40"/>
      <c r="AI20" s="40"/>
      <c r="AJ20" s="41">
        <v>1</v>
      </c>
      <c r="AK20" s="41"/>
      <c r="AL20" s="41"/>
      <c r="AM20" s="29">
        <v>1</v>
      </c>
      <c r="AN20" s="34"/>
      <c r="AO20" s="34"/>
      <c r="AP20" s="29">
        <v>1</v>
      </c>
      <c r="AQ20" s="34"/>
      <c r="AR20" s="34"/>
      <c r="AS20" s="29">
        <v>1</v>
      </c>
      <c r="AT20" s="34"/>
      <c r="AU20" s="34"/>
      <c r="AV20" s="39">
        <v>1</v>
      </c>
      <c r="AW20" s="39"/>
      <c r="AX20" s="39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9">
        <v>1</v>
      </c>
      <c r="BL20" s="39"/>
      <c r="BM20" s="39"/>
      <c r="BN20" s="39">
        <v>1</v>
      </c>
      <c r="BO20" s="39"/>
      <c r="BP20" s="39"/>
      <c r="BQ20" s="39">
        <v>1</v>
      </c>
      <c r="BR20" s="39"/>
      <c r="BS20" s="39"/>
      <c r="BT20" s="39">
        <v>1</v>
      </c>
      <c r="BU20" s="39"/>
      <c r="BV20" s="39"/>
      <c r="BW20" s="39">
        <v>1</v>
      </c>
      <c r="BX20" s="39"/>
      <c r="BY20" s="39"/>
      <c r="BZ20" s="39">
        <v>1</v>
      </c>
      <c r="CA20" s="39"/>
      <c r="CB20" s="39"/>
      <c r="CC20" s="39">
        <v>1</v>
      </c>
      <c r="CD20" s="40"/>
      <c r="CE20" s="40"/>
      <c r="CF20" s="39">
        <v>1</v>
      </c>
      <c r="CG20" s="40"/>
      <c r="CH20" s="40"/>
      <c r="CI20" s="39">
        <v>1</v>
      </c>
      <c r="CJ20" s="40"/>
      <c r="CK20" s="40"/>
      <c r="CL20" s="39">
        <v>1</v>
      </c>
      <c r="CM20" s="40"/>
      <c r="CN20" s="40"/>
      <c r="CO20" s="39">
        <v>1</v>
      </c>
      <c r="CP20" s="40"/>
      <c r="CQ20" s="40"/>
      <c r="CR20" s="39">
        <v>1</v>
      </c>
      <c r="CS20" s="40"/>
      <c r="CT20" s="40"/>
      <c r="CU20" s="39">
        <v>1</v>
      </c>
      <c r="CV20" s="39"/>
      <c r="CW20" s="39"/>
      <c r="CX20" s="39">
        <v>1</v>
      </c>
      <c r="CY20" s="39"/>
      <c r="CZ20" s="39"/>
      <c r="DA20" s="39">
        <v>1</v>
      </c>
      <c r="DB20" s="39"/>
      <c r="DC20" s="39"/>
      <c r="DD20" s="39">
        <v>1</v>
      </c>
      <c r="DE20" s="39"/>
      <c r="DF20" s="39"/>
      <c r="DG20" s="39"/>
      <c r="DH20" s="39">
        <v>1</v>
      </c>
      <c r="DI20" s="39"/>
      <c r="DJ20" s="39">
        <v>1</v>
      </c>
      <c r="DK20" s="39"/>
      <c r="DL20" s="39"/>
      <c r="DM20" s="39">
        <v>1</v>
      </c>
      <c r="DN20" s="39"/>
      <c r="DO20" s="39"/>
      <c r="DP20" s="39"/>
      <c r="DQ20" s="39">
        <v>1</v>
      </c>
      <c r="DR20" s="39"/>
    </row>
    <row r="21" spans="1:122" ht="15.75" x14ac:dyDescent="0.25">
      <c r="A21" s="27">
        <v>8</v>
      </c>
      <c r="B21" s="26" t="s">
        <v>424</v>
      </c>
      <c r="C21" s="29">
        <v>1</v>
      </c>
      <c r="D21" s="34"/>
      <c r="E21" s="34"/>
      <c r="F21" s="29">
        <v>1</v>
      </c>
      <c r="G21" s="34"/>
      <c r="H21" s="34"/>
      <c r="I21" s="29">
        <v>1</v>
      </c>
      <c r="J21" s="34"/>
      <c r="K21" s="34"/>
      <c r="L21" s="39"/>
      <c r="M21" s="39"/>
      <c r="N21" s="39">
        <v>1</v>
      </c>
      <c r="O21" s="41">
        <v>1</v>
      </c>
      <c r="P21" s="41"/>
      <c r="Q21" s="41"/>
      <c r="R21" s="41">
        <v>1</v>
      </c>
      <c r="S21" s="41"/>
      <c r="T21" s="41"/>
      <c r="U21" s="39">
        <v>1</v>
      </c>
      <c r="V21" s="40"/>
      <c r="W21" s="40"/>
      <c r="X21" s="39">
        <v>1</v>
      </c>
      <c r="Y21" s="40"/>
      <c r="Z21" s="40"/>
      <c r="AA21" s="39">
        <v>1</v>
      </c>
      <c r="AB21" s="40"/>
      <c r="AC21" s="40"/>
      <c r="AD21" s="41">
        <v>1</v>
      </c>
      <c r="AE21" s="41"/>
      <c r="AF21" s="41"/>
      <c r="AG21" s="39">
        <v>1</v>
      </c>
      <c r="AH21" s="40"/>
      <c r="AI21" s="40"/>
      <c r="AJ21" s="41">
        <v>1</v>
      </c>
      <c r="AK21" s="41"/>
      <c r="AL21" s="41"/>
      <c r="AM21" s="29">
        <v>1</v>
      </c>
      <c r="AN21" s="34"/>
      <c r="AO21" s="34"/>
      <c r="AP21" s="29">
        <v>1</v>
      </c>
      <c r="AQ21" s="34"/>
      <c r="AR21" s="34"/>
      <c r="AS21" s="29">
        <v>1</v>
      </c>
      <c r="AT21" s="34"/>
      <c r="AU21" s="34"/>
      <c r="AV21" s="39"/>
      <c r="AW21" s="39"/>
      <c r="AX21" s="39">
        <v>1</v>
      </c>
      <c r="AY21" s="39"/>
      <c r="AZ21" s="39"/>
      <c r="BA21" s="39">
        <v>1</v>
      </c>
      <c r="BB21" s="39"/>
      <c r="BC21" s="39"/>
      <c r="BD21" s="39">
        <v>1</v>
      </c>
      <c r="BE21" s="39"/>
      <c r="BF21" s="39"/>
      <c r="BG21" s="39">
        <v>1</v>
      </c>
      <c r="BH21" s="39"/>
      <c r="BI21" s="39"/>
      <c r="BJ21" s="39">
        <v>1</v>
      </c>
      <c r="BK21" s="39"/>
      <c r="BL21" s="39"/>
      <c r="BM21" s="39">
        <v>1</v>
      </c>
      <c r="BN21" s="39"/>
      <c r="BO21" s="39"/>
      <c r="BP21" s="39">
        <v>1</v>
      </c>
      <c r="BQ21" s="39"/>
      <c r="BR21" s="39"/>
      <c r="BS21" s="39">
        <v>1</v>
      </c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>
        <v>1</v>
      </c>
      <c r="CD21" s="40"/>
      <c r="CE21" s="40"/>
      <c r="CF21" s="39">
        <v>1</v>
      </c>
      <c r="CG21" s="40"/>
      <c r="CH21" s="40"/>
      <c r="CI21" s="39">
        <v>1</v>
      </c>
      <c r="CJ21" s="40"/>
      <c r="CK21" s="40"/>
      <c r="CL21" s="39">
        <v>1</v>
      </c>
      <c r="CM21" s="40"/>
      <c r="CN21" s="40"/>
      <c r="CO21" s="39">
        <v>1</v>
      </c>
      <c r="CP21" s="40"/>
      <c r="CQ21" s="40"/>
      <c r="CR21" s="39">
        <v>1</v>
      </c>
      <c r="CS21" s="40"/>
      <c r="CT21" s="40"/>
      <c r="CU21" s="39">
        <v>1</v>
      </c>
      <c r="CV21" s="39"/>
      <c r="CW21" s="39"/>
      <c r="CX21" s="39">
        <v>1</v>
      </c>
      <c r="CY21" s="39"/>
      <c r="CZ21" s="39"/>
      <c r="DA21" s="39">
        <v>1</v>
      </c>
      <c r="DB21" s="39"/>
      <c r="DC21" s="39"/>
      <c r="DD21" s="39">
        <v>1</v>
      </c>
      <c r="DE21" s="39"/>
      <c r="DF21" s="39"/>
      <c r="DG21" s="39"/>
      <c r="DH21" s="39">
        <v>1</v>
      </c>
      <c r="DI21" s="39"/>
      <c r="DJ21" s="39">
        <v>1</v>
      </c>
      <c r="DK21" s="39"/>
      <c r="DL21" s="39"/>
      <c r="DM21" s="39">
        <v>1</v>
      </c>
      <c r="DN21" s="39"/>
      <c r="DO21" s="39"/>
      <c r="DP21" s="39"/>
      <c r="DQ21" s="39"/>
      <c r="DR21" s="39">
        <v>1</v>
      </c>
    </row>
    <row r="22" spans="1:122" ht="15.75" x14ac:dyDescent="0.25">
      <c r="A22" s="27">
        <v>9</v>
      </c>
      <c r="B22" s="26" t="s">
        <v>425</v>
      </c>
      <c r="C22" s="29">
        <v>1</v>
      </c>
      <c r="D22" s="34"/>
      <c r="E22" s="34"/>
      <c r="F22" s="29">
        <v>1</v>
      </c>
      <c r="G22" s="34"/>
      <c r="H22" s="34"/>
      <c r="I22" s="29">
        <v>1</v>
      </c>
      <c r="J22" s="34"/>
      <c r="K22" s="34"/>
      <c r="L22" s="39">
        <v>1</v>
      </c>
      <c r="M22" s="39"/>
      <c r="N22" s="39"/>
      <c r="O22" s="41"/>
      <c r="P22" s="41">
        <v>1</v>
      </c>
      <c r="Q22" s="41"/>
      <c r="R22" s="41"/>
      <c r="S22" s="41">
        <v>1</v>
      </c>
      <c r="T22" s="41"/>
      <c r="U22" s="39"/>
      <c r="V22" s="40"/>
      <c r="W22" s="40">
        <v>1</v>
      </c>
      <c r="X22" s="39"/>
      <c r="Y22" s="40"/>
      <c r="Z22" s="40">
        <v>1</v>
      </c>
      <c r="AA22" s="39"/>
      <c r="AB22" s="40"/>
      <c r="AC22" s="40">
        <v>1</v>
      </c>
      <c r="AD22" s="41"/>
      <c r="AE22" s="41">
        <v>1</v>
      </c>
      <c r="AF22" s="41"/>
      <c r="AG22" s="39"/>
      <c r="AH22" s="40"/>
      <c r="AI22" s="40">
        <v>1</v>
      </c>
      <c r="AJ22" s="41"/>
      <c r="AK22" s="41">
        <v>1</v>
      </c>
      <c r="AL22" s="41"/>
      <c r="AM22" s="29">
        <v>1</v>
      </c>
      <c r="AN22" s="34"/>
      <c r="AO22" s="34"/>
      <c r="AP22" s="29">
        <v>1</v>
      </c>
      <c r="AQ22" s="34"/>
      <c r="AR22" s="34"/>
      <c r="AS22" s="29">
        <v>1</v>
      </c>
      <c r="AT22" s="34"/>
      <c r="AU22" s="34"/>
      <c r="AV22" s="39">
        <v>1</v>
      </c>
      <c r="AW22" s="39"/>
      <c r="AX22" s="39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9">
        <v>1</v>
      </c>
      <c r="BL22" s="39"/>
      <c r="BM22" s="39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>
        <v>1</v>
      </c>
      <c r="BX22" s="39"/>
      <c r="BY22" s="39"/>
      <c r="BZ22" s="39">
        <v>1</v>
      </c>
      <c r="CA22" s="39"/>
      <c r="CB22" s="39"/>
      <c r="CC22" s="39">
        <v>1</v>
      </c>
      <c r="CD22" s="40"/>
      <c r="CE22" s="40"/>
      <c r="CF22" s="39">
        <v>1</v>
      </c>
      <c r="CG22" s="40"/>
      <c r="CH22" s="40"/>
      <c r="CI22" s="39">
        <v>1</v>
      </c>
      <c r="CJ22" s="40"/>
      <c r="CK22" s="40"/>
      <c r="CL22" s="39">
        <v>1</v>
      </c>
      <c r="CM22" s="40"/>
      <c r="CN22" s="40"/>
      <c r="CO22" s="39">
        <v>1</v>
      </c>
      <c r="CP22" s="40"/>
      <c r="CQ22" s="40"/>
      <c r="CR22" s="39">
        <v>1</v>
      </c>
      <c r="CS22" s="40"/>
      <c r="CT22" s="40"/>
      <c r="CU22" s="39">
        <v>1</v>
      </c>
      <c r="CV22" s="39"/>
      <c r="CW22" s="39"/>
      <c r="CX22" s="39">
        <v>1</v>
      </c>
      <c r="CY22" s="39"/>
      <c r="CZ22" s="39"/>
      <c r="DA22" s="39">
        <v>1</v>
      </c>
      <c r="DB22" s="39"/>
      <c r="DC22" s="39"/>
      <c r="DD22" s="39">
        <v>1</v>
      </c>
      <c r="DE22" s="39"/>
      <c r="DF22" s="39"/>
      <c r="DG22" s="39">
        <v>1</v>
      </c>
      <c r="DH22" s="39"/>
      <c r="DI22" s="39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</row>
    <row r="23" spans="1:122" ht="15.75" x14ac:dyDescent="0.25">
      <c r="A23" s="27">
        <v>10</v>
      </c>
      <c r="B23" s="26" t="s">
        <v>426</v>
      </c>
      <c r="C23" s="29">
        <v>1</v>
      </c>
      <c r="D23" s="34"/>
      <c r="E23" s="34"/>
      <c r="F23" s="29">
        <v>1</v>
      </c>
      <c r="G23" s="34"/>
      <c r="H23" s="34"/>
      <c r="I23" s="29">
        <v>1</v>
      </c>
      <c r="J23" s="34"/>
      <c r="K23" s="34"/>
      <c r="L23" s="39">
        <v>1</v>
      </c>
      <c r="M23" s="39"/>
      <c r="N23" s="39"/>
      <c r="O23" s="41"/>
      <c r="P23" s="41">
        <v>1</v>
      </c>
      <c r="Q23" s="41"/>
      <c r="R23" s="41"/>
      <c r="S23" s="41">
        <v>1</v>
      </c>
      <c r="T23" s="41"/>
      <c r="U23" s="39"/>
      <c r="V23" s="40"/>
      <c r="W23" s="40">
        <v>1</v>
      </c>
      <c r="X23" s="39"/>
      <c r="Y23" s="40"/>
      <c r="Z23" s="40">
        <v>1</v>
      </c>
      <c r="AA23" s="39"/>
      <c r="AB23" s="40"/>
      <c r="AC23" s="40">
        <v>1</v>
      </c>
      <c r="AD23" s="41"/>
      <c r="AE23" s="41">
        <v>1</v>
      </c>
      <c r="AF23" s="41"/>
      <c r="AG23" s="39"/>
      <c r="AH23" s="40"/>
      <c r="AI23" s="40">
        <v>1</v>
      </c>
      <c r="AJ23" s="41"/>
      <c r="AK23" s="41">
        <v>1</v>
      </c>
      <c r="AL23" s="41"/>
      <c r="AM23" s="29">
        <v>1</v>
      </c>
      <c r="AN23" s="34"/>
      <c r="AO23" s="34"/>
      <c r="AP23" s="29">
        <v>1</v>
      </c>
      <c r="AQ23" s="34"/>
      <c r="AR23" s="34"/>
      <c r="AS23" s="29">
        <v>1</v>
      </c>
      <c r="AT23" s="34"/>
      <c r="AU23" s="34"/>
      <c r="AV23" s="39">
        <v>1</v>
      </c>
      <c r="AW23" s="39"/>
      <c r="AX23" s="39"/>
      <c r="AY23" s="39">
        <v>1</v>
      </c>
      <c r="AZ23" s="39"/>
      <c r="BA23" s="39"/>
      <c r="BB23" s="39">
        <v>1</v>
      </c>
      <c r="BC23" s="39"/>
      <c r="BD23" s="39"/>
      <c r="BE23" s="39">
        <v>1</v>
      </c>
      <c r="BF23" s="39"/>
      <c r="BG23" s="39"/>
      <c r="BH23" s="39">
        <v>1</v>
      </c>
      <c r="BI23" s="39"/>
      <c r="BJ23" s="39"/>
      <c r="BK23" s="39">
        <v>1</v>
      </c>
      <c r="BL23" s="39"/>
      <c r="BM23" s="39"/>
      <c r="BN23" s="39">
        <v>1</v>
      </c>
      <c r="BO23" s="39"/>
      <c r="BP23" s="39"/>
      <c r="BQ23" s="39">
        <v>1</v>
      </c>
      <c r="BR23" s="39"/>
      <c r="BS23" s="39"/>
      <c r="BT23" s="39">
        <v>1</v>
      </c>
      <c r="BU23" s="39"/>
      <c r="BV23" s="39"/>
      <c r="BW23" s="39">
        <v>1</v>
      </c>
      <c r="BX23" s="39"/>
      <c r="BY23" s="39"/>
      <c r="BZ23" s="39">
        <v>1</v>
      </c>
      <c r="CA23" s="39"/>
      <c r="CB23" s="39"/>
      <c r="CC23" s="39">
        <v>1</v>
      </c>
      <c r="CD23" s="40"/>
      <c r="CE23" s="40"/>
      <c r="CF23" s="39">
        <v>1</v>
      </c>
      <c r="CG23" s="40"/>
      <c r="CH23" s="40"/>
      <c r="CI23" s="39">
        <v>1</v>
      </c>
      <c r="CJ23" s="40"/>
      <c r="CK23" s="40"/>
      <c r="CL23" s="39">
        <v>1</v>
      </c>
      <c r="CM23" s="40"/>
      <c r="CN23" s="40"/>
      <c r="CO23" s="39">
        <v>1</v>
      </c>
      <c r="CP23" s="40"/>
      <c r="CQ23" s="40"/>
      <c r="CR23" s="39">
        <v>1</v>
      </c>
      <c r="CS23" s="40"/>
      <c r="CT23" s="40"/>
      <c r="CU23" s="39"/>
      <c r="CV23" s="39">
        <v>1</v>
      </c>
      <c r="CW23" s="39"/>
      <c r="CX23" s="39"/>
      <c r="CY23" s="39">
        <v>1</v>
      </c>
      <c r="CZ23" s="39"/>
      <c r="DA23" s="39"/>
      <c r="DB23" s="39">
        <v>1</v>
      </c>
      <c r="DC23" s="39"/>
      <c r="DD23" s="39"/>
      <c r="DE23" s="39">
        <v>1</v>
      </c>
      <c r="DF23" s="39"/>
      <c r="DG23" s="39">
        <v>1</v>
      </c>
      <c r="DH23" s="39"/>
      <c r="DI23" s="39"/>
      <c r="DJ23" s="39"/>
      <c r="DK23" s="39"/>
      <c r="DL23" s="39">
        <v>1</v>
      </c>
      <c r="DM23" s="39"/>
      <c r="DN23" s="39">
        <v>1</v>
      </c>
      <c r="DO23" s="39"/>
      <c r="DP23" s="39">
        <v>1</v>
      </c>
      <c r="DQ23" s="39"/>
      <c r="DR23" s="39"/>
    </row>
    <row r="24" spans="1:122" ht="15.75" x14ac:dyDescent="0.25">
      <c r="A24" s="27">
        <v>11</v>
      </c>
      <c r="B24" s="26" t="s">
        <v>427</v>
      </c>
      <c r="C24" s="28">
        <v>1</v>
      </c>
      <c r="D24" s="33"/>
      <c r="E24" s="33"/>
      <c r="F24" s="28">
        <v>1</v>
      </c>
      <c r="G24" s="33"/>
      <c r="H24" s="33"/>
      <c r="I24" s="28">
        <v>1</v>
      </c>
      <c r="J24" s="33"/>
      <c r="K24" s="33"/>
      <c r="L24" s="36"/>
      <c r="M24" s="36">
        <v>1</v>
      </c>
      <c r="N24" s="36"/>
      <c r="O24" s="38">
        <v>1</v>
      </c>
      <c r="P24" s="38"/>
      <c r="Q24" s="38"/>
      <c r="R24" s="38">
        <v>1</v>
      </c>
      <c r="S24" s="38"/>
      <c r="T24" s="38"/>
      <c r="U24" s="36"/>
      <c r="V24" s="37">
        <v>1</v>
      </c>
      <c r="W24" s="37"/>
      <c r="X24" s="36"/>
      <c r="Y24" s="37">
        <v>1</v>
      </c>
      <c r="Z24" s="37"/>
      <c r="AA24" s="36"/>
      <c r="AB24" s="37">
        <v>1</v>
      </c>
      <c r="AC24" s="37"/>
      <c r="AD24" s="38">
        <v>1</v>
      </c>
      <c r="AE24" s="38"/>
      <c r="AF24" s="38"/>
      <c r="AG24" s="36"/>
      <c r="AH24" s="37">
        <v>1</v>
      </c>
      <c r="AI24" s="37"/>
      <c r="AJ24" s="38">
        <v>1</v>
      </c>
      <c r="AK24" s="38"/>
      <c r="AL24" s="38"/>
      <c r="AM24" s="28">
        <v>1</v>
      </c>
      <c r="AN24" s="33"/>
      <c r="AO24" s="33"/>
      <c r="AP24" s="28">
        <v>1</v>
      </c>
      <c r="AQ24" s="33"/>
      <c r="AR24" s="33"/>
      <c r="AS24" s="28">
        <v>1</v>
      </c>
      <c r="AT24" s="33"/>
      <c r="AU24" s="33"/>
      <c r="AV24" s="36"/>
      <c r="AW24" s="36">
        <v>1</v>
      </c>
      <c r="AX24" s="36"/>
      <c r="AY24" s="36"/>
      <c r="AZ24" s="36">
        <v>1</v>
      </c>
      <c r="BA24" s="36"/>
      <c r="BB24" s="36"/>
      <c r="BC24" s="36">
        <v>1</v>
      </c>
      <c r="BD24" s="36"/>
      <c r="BE24" s="36"/>
      <c r="BF24" s="36">
        <v>1</v>
      </c>
      <c r="BG24" s="36"/>
      <c r="BH24" s="36"/>
      <c r="BI24" s="36">
        <v>1</v>
      </c>
      <c r="BJ24" s="36"/>
      <c r="BK24" s="36"/>
      <c r="BL24" s="36">
        <v>1</v>
      </c>
      <c r="BM24" s="36"/>
      <c r="BN24" s="36"/>
      <c r="BO24" s="36">
        <v>1</v>
      </c>
      <c r="BP24" s="36"/>
      <c r="BQ24" s="36"/>
      <c r="BR24" s="36">
        <v>1</v>
      </c>
      <c r="BS24" s="36"/>
      <c r="BT24" s="36"/>
      <c r="BU24" s="36">
        <v>1</v>
      </c>
      <c r="BV24" s="36"/>
      <c r="BW24" s="36"/>
      <c r="BX24" s="36">
        <v>1</v>
      </c>
      <c r="BY24" s="36"/>
      <c r="BZ24" s="36"/>
      <c r="CA24" s="36">
        <v>1</v>
      </c>
      <c r="CB24" s="36"/>
      <c r="CC24" s="36">
        <v>1</v>
      </c>
      <c r="CD24" s="37"/>
      <c r="CE24" s="37"/>
      <c r="CF24" s="36">
        <v>1</v>
      </c>
      <c r="CG24" s="37"/>
      <c r="CH24" s="37"/>
      <c r="CI24" s="36">
        <v>1</v>
      </c>
      <c r="CJ24" s="37"/>
      <c r="CK24" s="37"/>
      <c r="CL24" s="36">
        <v>1</v>
      </c>
      <c r="CM24" s="37"/>
      <c r="CN24" s="37"/>
      <c r="CO24" s="36">
        <v>1</v>
      </c>
      <c r="CP24" s="37"/>
      <c r="CQ24" s="37"/>
      <c r="CR24" s="36">
        <v>1</v>
      </c>
      <c r="CS24" s="37"/>
      <c r="CT24" s="37"/>
      <c r="CU24" s="36">
        <v>1</v>
      </c>
      <c r="CV24" s="36"/>
      <c r="CW24" s="36"/>
      <c r="CX24" s="36">
        <v>1</v>
      </c>
      <c r="CY24" s="36"/>
      <c r="CZ24" s="36"/>
      <c r="DA24" s="36">
        <v>1</v>
      </c>
      <c r="DB24" s="36"/>
      <c r="DC24" s="36"/>
      <c r="DD24" s="36">
        <v>1</v>
      </c>
      <c r="DE24" s="36"/>
      <c r="DF24" s="36"/>
      <c r="DG24" s="36"/>
      <c r="DH24" s="36"/>
      <c r="DI24" s="36">
        <v>1</v>
      </c>
      <c r="DJ24" s="36"/>
      <c r="DK24" s="36"/>
      <c r="DL24" s="36">
        <v>1</v>
      </c>
      <c r="DM24" s="36"/>
      <c r="DN24" s="36"/>
      <c r="DO24" s="36">
        <v>1</v>
      </c>
      <c r="DP24" s="36"/>
      <c r="DQ24" s="36">
        <v>1</v>
      </c>
      <c r="DR24" s="36"/>
    </row>
    <row r="25" spans="1:122" ht="15.75" x14ac:dyDescent="0.25">
      <c r="A25" s="27">
        <v>12</v>
      </c>
      <c r="B25" s="26" t="s">
        <v>428</v>
      </c>
      <c r="C25" s="28">
        <v>1</v>
      </c>
      <c r="D25" s="33"/>
      <c r="E25" s="33"/>
      <c r="F25" s="28">
        <v>1</v>
      </c>
      <c r="G25" s="33"/>
      <c r="H25" s="33"/>
      <c r="I25" s="28">
        <v>1</v>
      </c>
      <c r="J25" s="33"/>
      <c r="K25" s="33"/>
      <c r="L25" s="36"/>
      <c r="M25" s="36">
        <v>1</v>
      </c>
      <c r="N25" s="36"/>
      <c r="O25" s="38">
        <v>1</v>
      </c>
      <c r="P25" s="38"/>
      <c r="Q25" s="38"/>
      <c r="R25" s="38">
        <v>1</v>
      </c>
      <c r="S25" s="38"/>
      <c r="T25" s="38"/>
      <c r="U25" s="36"/>
      <c r="V25" s="37">
        <v>1</v>
      </c>
      <c r="W25" s="37"/>
      <c r="X25" s="36"/>
      <c r="Y25" s="37">
        <v>1</v>
      </c>
      <c r="Z25" s="37"/>
      <c r="AA25" s="36"/>
      <c r="AB25" s="37">
        <v>1</v>
      </c>
      <c r="AC25" s="37"/>
      <c r="AD25" s="38">
        <v>1</v>
      </c>
      <c r="AE25" s="38"/>
      <c r="AF25" s="38"/>
      <c r="AG25" s="36"/>
      <c r="AH25" s="37">
        <v>1</v>
      </c>
      <c r="AI25" s="37"/>
      <c r="AJ25" s="38">
        <v>1</v>
      </c>
      <c r="AK25" s="38"/>
      <c r="AL25" s="38"/>
      <c r="AM25" s="28">
        <v>1</v>
      </c>
      <c r="AN25" s="33"/>
      <c r="AO25" s="33"/>
      <c r="AP25" s="28">
        <v>1</v>
      </c>
      <c r="AQ25" s="33"/>
      <c r="AR25" s="33"/>
      <c r="AS25" s="28">
        <v>1</v>
      </c>
      <c r="AT25" s="33"/>
      <c r="AU25" s="33"/>
      <c r="AV25" s="36"/>
      <c r="AW25" s="36">
        <v>1</v>
      </c>
      <c r="AX25" s="36"/>
      <c r="AY25" s="36"/>
      <c r="AZ25" s="36">
        <v>1</v>
      </c>
      <c r="BA25" s="36"/>
      <c r="BB25" s="36"/>
      <c r="BC25" s="36">
        <v>1</v>
      </c>
      <c r="BD25" s="36"/>
      <c r="BE25" s="36"/>
      <c r="BF25" s="36">
        <v>1</v>
      </c>
      <c r="BG25" s="36"/>
      <c r="BH25" s="36"/>
      <c r="BI25" s="36">
        <v>1</v>
      </c>
      <c r="BJ25" s="36"/>
      <c r="BK25" s="36"/>
      <c r="BL25" s="36">
        <v>1</v>
      </c>
      <c r="BM25" s="36"/>
      <c r="BN25" s="36"/>
      <c r="BO25" s="36">
        <v>1</v>
      </c>
      <c r="BP25" s="36"/>
      <c r="BQ25" s="36"/>
      <c r="BR25" s="36">
        <v>1</v>
      </c>
      <c r="BS25" s="36"/>
      <c r="BT25" s="36"/>
      <c r="BU25" s="36">
        <v>1</v>
      </c>
      <c r="BV25" s="36"/>
      <c r="BW25" s="36"/>
      <c r="BX25" s="36">
        <v>1</v>
      </c>
      <c r="BY25" s="36"/>
      <c r="BZ25" s="36"/>
      <c r="CA25" s="36">
        <v>1</v>
      </c>
      <c r="CB25" s="36"/>
      <c r="CC25" s="36">
        <v>1</v>
      </c>
      <c r="CD25" s="37"/>
      <c r="CE25" s="37"/>
      <c r="CF25" s="36">
        <v>1</v>
      </c>
      <c r="CG25" s="37"/>
      <c r="CH25" s="37"/>
      <c r="CI25" s="36">
        <v>1</v>
      </c>
      <c r="CJ25" s="37"/>
      <c r="CK25" s="37"/>
      <c r="CL25" s="36">
        <v>1</v>
      </c>
      <c r="CM25" s="37"/>
      <c r="CN25" s="37"/>
      <c r="CO25" s="36">
        <v>1</v>
      </c>
      <c r="CP25" s="37"/>
      <c r="CQ25" s="37"/>
      <c r="CR25" s="36">
        <v>1</v>
      </c>
      <c r="CS25" s="37"/>
      <c r="CT25" s="37"/>
      <c r="CU25" s="36">
        <v>1</v>
      </c>
      <c r="CV25" s="36"/>
      <c r="CW25" s="36"/>
      <c r="CX25" s="36">
        <v>1</v>
      </c>
      <c r="CY25" s="36"/>
      <c r="CZ25" s="36"/>
      <c r="DA25" s="36">
        <v>1</v>
      </c>
      <c r="DB25" s="36"/>
      <c r="DC25" s="36"/>
      <c r="DD25" s="36">
        <v>1</v>
      </c>
      <c r="DE25" s="36"/>
      <c r="DF25" s="36"/>
      <c r="DG25" s="36"/>
      <c r="DH25" s="36">
        <v>1</v>
      </c>
      <c r="DI25" s="36"/>
      <c r="DJ25" s="36"/>
      <c r="DK25" s="36"/>
      <c r="DL25" s="36">
        <v>1</v>
      </c>
      <c r="DM25" s="36"/>
      <c r="DN25" s="36"/>
      <c r="DO25" s="36">
        <v>1</v>
      </c>
      <c r="DP25" s="36"/>
      <c r="DQ25" s="36">
        <v>1</v>
      </c>
      <c r="DR25" s="36"/>
    </row>
    <row r="26" spans="1:122" ht="15.75" x14ac:dyDescent="0.25">
      <c r="A26" s="27">
        <v>13</v>
      </c>
      <c r="B26" s="26" t="s">
        <v>429</v>
      </c>
      <c r="C26" s="28"/>
      <c r="D26" s="33">
        <v>1</v>
      </c>
      <c r="E26" s="33"/>
      <c r="F26" s="28"/>
      <c r="G26" s="33">
        <v>1</v>
      </c>
      <c r="H26" s="33"/>
      <c r="I26" s="28"/>
      <c r="J26" s="33">
        <v>1</v>
      </c>
      <c r="K26" s="33"/>
      <c r="L26" s="36"/>
      <c r="M26" s="36">
        <v>1</v>
      </c>
      <c r="N26" s="36"/>
      <c r="O26" s="38"/>
      <c r="P26" s="38"/>
      <c r="Q26" s="38">
        <v>1</v>
      </c>
      <c r="R26" s="38"/>
      <c r="S26" s="38"/>
      <c r="T26" s="38">
        <v>1</v>
      </c>
      <c r="U26" s="36"/>
      <c r="V26" s="37">
        <v>1</v>
      </c>
      <c r="W26" s="37"/>
      <c r="X26" s="36"/>
      <c r="Y26" s="37">
        <v>1</v>
      </c>
      <c r="Z26" s="37"/>
      <c r="AA26" s="36"/>
      <c r="AB26" s="37">
        <v>1</v>
      </c>
      <c r="AC26" s="37"/>
      <c r="AD26" s="38"/>
      <c r="AE26" s="38"/>
      <c r="AF26" s="38">
        <v>1</v>
      </c>
      <c r="AG26" s="36"/>
      <c r="AH26" s="37">
        <v>1</v>
      </c>
      <c r="AI26" s="37"/>
      <c r="AJ26" s="38"/>
      <c r="AK26" s="38"/>
      <c r="AL26" s="38">
        <v>1</v>
      </c>
      <c r="AM26" s="28"/>
      <c r="AN26" s="33">
        <v>1</v>
      </c>
      <c r="AO26" s="33"/>
      <c r="AP26" s="28"/>
      <c r="AQ26" s="33">
        <v>1</v>
      </c>
      <c r="AR26" s="33"/>
      <c r="AS26" s="28"/>
      <c r="AT26" s="33">
        <v>1</v>
      </c>
      <c r="AU26" s="33"/>
      <c r="AV26" s="36"/>
      <c r="AW26" s="36">
        <v>1</v>
      </c>
      <c r="AX26" s="36"/>
      <c r="AY26" s="36"/>
      <c r="AZ26" s="36">
        <v>1</v>
      </c>
      <c r="BA26" s="36"/>
      <c r="BB26" s="36"/>
      <c r="BC26" s="36">
        <v>1</v>
      </c>
      <c r="BD26" s="36"/>
      <c r="BE26" s="36"/>
      <c r="BF26" s="36">
        <v>1</v>
      </c>
      <c r="BG26" s="36"/>
      <c r="BH26" s="36"/>
      <c r="BI26" s="36">
        <v>1</v>
      </c>
      <c r="BJ26" s="36"/>
      <c r="BK26" s="36"/>
      <c r="BL26" s="36">
        <v>1</v>
      </c>
      <c r="BM26" s="36"/>
      <c r="BN26" s="36"/>
      <c r="BO26" s="36">
        <v>1</v>
      </c>
      <c r="BP26" s="36"/>
      <c r="BQ26" s="36"/>
      <c r="BR26" s="36">
        <v>1</v>
      </c>
      <c r="BS26" s="36"/>
      <c r="BT26" s="36"/>
      <c r="BU26" s="36">
        <v>1</v>
      </c>
      <c r="BV26" s="36"/>
      <c r="BW26" s="36"/>
      <c r="BX26" s="36">
        <v>1</v>
      </c>
      <c r="BY26" s="36"/>
      <c r="BZ26" s="36"/>
      <c r="CA26" s="36">
        <v>1</v>
      </c>
      <c r="CB26" s="36"/>
      <c r="CC26" s="36"/>
      <c r="CD26" s="37">
        <v>1</v>
      </c>
      <c r="CE26" s="37"/>
      <c r="CF26" s="36"/>
      <c r="CG26" s="37">
        <v>1</v>
      </c>
      <c r="CH26" s="37"/>
      <c r="CI26" s="36"/>
      <c r="CJ26" s="37">
        <v>1</v>
      </c>
      <c r="CK26" s="37"/>
      <c r="CL26" s="36"/>
      <c r="CM26" s="37">
        <v>1</v>
      </c>
      <c r="CN26" s="37"/>
      <c r="CO26" s="36"/>
      <c r="CP26" s="37">
        <v>1</v>
      </c>
      <c r="CQ26" s="37"/>
      <c r="CR26" s="36"/>
      <c r="CS26" s="37">
        <v>1</v>
      </c>
      <c r="CT26" s="37"/>
      <c r="CU26" s="36"/>
      <c r="CV26" s="36"/>
      <c r="CW26" s="36">
        <v>1</v>
      </c>
      <c r="CX26" s="36"/>
      <c r="CY26" s="36"/>
      <c r="CZ26" s="36">
        <v>1</v>
      </c>
      <c r="DA26" s="36"/>
      <c r="DB26" s="36"/>
      <c r="DC26" s="36">
        <v>1</v>
      </c>
      <c r="DD26" s="36"/>
      <c r="DE26" s="36"/>
      <c r="DF26" s="36">
        <v>1</v>
      </c>
      <c r="DG26" s="36"/>
      <c r="DH26" s="36"/>
      <c r="DI26" s="36">
        <v>1</v>
      </c>
      <c r="DJ26" s="36"/>
      <c r="DK26" s="36"/>
      <c r="DL26" s="36">
        <v>1</v>
      </c>
      <c r="DM26" s="36">
        <v>1</v>
      </c>
      <c r="DN26" s="36"/>
      <c r="DO26" s="36"/>
      <c r="DP26" s="36"/>
      <c r="DQ26" s="36"/>
      <c r="DR26" s="36">
        <v>1</v>
      </c>
    </row>
    <row r="27" spans="1:122" ht="15.75" x14ac:dyDescent="0.25">
      <c r="A27" s="76" t="s">
        <v>60</v>
      </c>
      <c r="B27" s="78"/>
      <c r="C27" s="30">
        <f t="shared" ref="C27:AH27" si="0">SUM(C14:C26)</f>
        <v>11</v>
      </c>
      <c r="D27" s="30">
        <f t="shared" si="0"/>
        <v>1</v>
      </c>
      <c r="E27" s="30">
        <f t="shared" si="0"/>
        <v>1</v>
      </c>
      <c r="F27" s="30">
        <f t="shared" ref="F27:H27" si="1">SUM(F14:F26)</f>
        <v>11</v>
      </c>
      <c r="G27" s="30">
        <f t="shared" si="1"/>
        <v>1</v>
      </c>
      <c r="H27" s="30">
        <f t="shared" si="1"/>
        <v>1</v>
      </c>
      <c r="I27" s="30">
        <f t="shared" ref="I27:K27" si="2">SUM(I14:I26)</f>
        <v>11</v>
      </c>
      <c r="J27" s="30">
        <f t="shared" si="2"/>
        <v>1</v>
      </c>
      <c r="K27" s="30">
        <f t="shared" si="2"/>
        <v>1</v>
      </c>
      <c r="L27" s="42">
        <f t="shared" ref="L27:N27" si="3">SUM(L14:L26)</f>
        <v>9</v>
      </c>
      <c r="M27" s="42">
        <f t="shared" si="3"/>
        <v>3</v>
      </c>
      <c r="N27" s="42">
        <f t="shared" si="3"/>
        <v>1</v>
      </c>
      <c r="O27" s="42">
        <f t="shared" si="0"/>
        <v>10</v>
      </c>
      <c r="P27" s="42">
        <f t="shared" si="0"/>
        <v>2</v>
      </c>
      <c r="Q27" s="42">
        <f t="shared" si="0"/>
        <v>1</v>
      </c>
      <c r="R27" s="42">
        <f t="shared" si="0"/>
        <v>10</v>
      </c>
      <c r="S27" s="42">
        <f t="shared" si="0"/>
        <v>2</v>
      </c>
      <c r="T27" s="42">
        <f t="shared" si="0"/>
        <v>1</v>
      </c>
      <c r="U27" s="42">
        <f t="shared" si="0"/>
        <v>8</v>
      </c>
      <c r="V27" s="42">
        <f t="shared" si="0"/>
        <v>3</v>
      </c>
      <c r="W27" s="42">
        <f t="shared" si="0"/>
        <v>2</v>
      </c>
      <c r="X27" s="42">
        <f t="shared" si="0"/>
        <v>8</v>
      </c>
      <c r="Y27" s="42">
        <f t="shared" si="0"/>
        <v>3</v>
      </c>
      <c r="Z27" s="42">
        <f t="shared" si="0"/>
        <v>2</v>
      </c>
      <c r="AA27" s="42">
        <f t="shared" si="0"/>
        <v>8</v>
      </c>
      <c r="AB27" s="42">
        <f t="shared" si="0"/>
        <v>3</v>
      </c>
      <c r="AC27" s="42">
        <f t="shared" si="0"/>
        <v>2</v>
      </c>
      <c r="AD27" s="42">
        <f t="shared" si="0"/>
        <v>10</v>
      </c>
      <c r="AE27" s="42">
        <f t="shared" si="0"/>
        <v>2</v>
      </c>
      <c r="AF27" s="42">
        <f t="shared" si="0"/>
        <v>1</v>
      </c>
      <c r="AG27" s="42">
        <f t="shared" si="0"/>
        <v>8</v>
      </c>
      <c r="AH27" s="42">
        <f t="shared" si="0"/>
        <v>3</v>
      </c>
      <c r="AI27" s="42">
        <f t="shared" ref="AI27:BN27" si="4">SUM(AI14:AI26)</f>
        <v>2</v>
      </c>
      <c r="AJ27" s="42">
        <f t="shared" si="4"/>
        <v>10</v>
      </c>
      <c r="AK27" s="42">
        <f t="shared" si="4"/>
        <v>2</v>
      </c>
      <c r="AL27" s="42">
        <f t="shared" si="4"/>
        <v>1</v>
      </c>
      <c r="AM27" s="30">
        <f t="shared" ref="AM27:AU27" si="5">SUM(AM14:AM26)</f>
        <v>11</v>
      </c>
      <c r="AN27" s="30">
        <f t="shared" si="5"/>
        <v>1</v>
      </c>
      <c r="AO27" s="30">
        <f t="shared" si="5"/>
        <v>1</v>
      </c>
      <c r="AP27" s="30">
        <f t="shared" si="5"/>
        <v>11</v>
      </c>
      <c r="AQ27" s="30">
        <f t="shared" si="5"/>
        <v>1</v>
      </c>
      <c r="AR27" s="30">
        <f t="shared" si="5"/>
        <v>1</v>
      </c>
      <c r="AS27" s="30">
        <f t="shared" si="5"/>
        <v>11</v>
      </c>
      <c r="AT27" s="30">
        <f t="shared" si="5"/>
        <v>1</v>
      </c>
      <c r="AU27" s="30">
        <f t="shared" si="5"/>
        <v>1</v>
      </c>
      <c r="AV27" s="42">
        <f t="shared" ref="AV27:BA27" si="6">SUM(AV14:AV26)</f>
        <v>9</v>
      </c>
      <c r="AW27" s="42">
        <f t="shared" si="6"/>
        <v>3</v>
      </c>
      <c r="AX27" s="42">
        <f t="shared" si="6"/>
        <v>1</v>
      </c>
      <c r="AY27" s="42">
        <f t="shared" si="6"/>
        <v>9</v>
      </c>
      <c r="AZ27" s="42">
        <f t="shared" si="6"/>
        <v>3</v>
      </c>
      <c r="BA27" s="42">
        <f t="shared" si="6"/>
        <v>1</v>
      </c>
      <c r="BB27" s="42">
        <f t="shared" si="4"/>
        <v>9</v>
      </c>
      <c r="BC27" s="42">
        <f t="shared" si="4"/>
        <v>3</v>
      </c>
      <c r="BD27" s="42">
        <f t="shared" si="4"/>
        <v>1</v>
      </c>
      <c r="BE27" s="42">
        <f t="shared" ref="BE27:BG27" si="7">SUM(BE14:BE26)</f>
        <v>9</v>
      </c>
      <c r="BF27" s="42">
        <f t="shared" si="7"/>
        <v>3</v>
      </c>
      <c r="BG27" s="42">
        <f t="shared" si="7"/>
        <v>1</v>
      </c>
      <c r="BH27" s="42">
        <f t="shared" si="4"/>
        <v>9</v>
      </c>
      <c r="BI27" s="42">
        <f t="shared" si="4"/>
        <v>3</v>
      </c>
      <c r="BJ27" s="42">
        <f t="shared" si="4"/>
        <v>1</v>
      </c>
      <c r="BK27" s="42">
        <f t="shared" ref="BK27:BM27" si="8">SUM(BK14:BK26)</f>
        <v>9</v>
      </c>
      <c r="BL27" s="42">
        <f t="shared" si="8"/>
        <v>3</v>
      </c>
      <c r="BM27" s="42">
        <f t="shared" si="8"/>
        <v>1</v>
      </c>
      <c r="BN27" s="42">
        <f t="shared" si="4"/>
        <v>9</v>
      </c>
      <c r="BO27" s="42">
        <f t="shared" ref="BO27:BY27" si="9">SUM(BO14:BO26)</f>
        <v>3</v>
      </c>
      <c r="BP27" s="42">
        <f t="shared" si="9"/>
        <v>1</v>
      </c>
      <c r="BQ27" s="42">
        <f t="shared" si="9"/>
        <v>9</v>
      </c>
      <c r="BR27" s="42">
        <f t="shared" si="9"/>
        <v>3</v>
      </c>
      <c r="BS27" s="42">
        <f t="shared" si="9"/>
        <v>1</v>
      </c>
      <c r="BT27" s="42">
        <f t="shared" si="9"/>
        <v>9</v>
      </c>
      <c r="BU27" s="42">
        <f t="shared" si="9"/>
        <v>3</v>
      </c>
      <c r="BV27" s="42">
        <f t="shared" si="9"/>
        <v>1</v>
      </c>
      <c r="BW27" s="42">
        <f t="shared" si="9"/>
        <v>9</v>
      </c>
      <c r="BX27" s="42">
        <f t="shared" si="9"/>
        <v>3</v>
      </c>
      <c r="BY27" s="42">
        <f t="shared" si="9"/>
        <v>1</v>
      </c>
      <c r="BZ27" s="42">
        <f t="shared" ref="BZ27:CB27" si="10">SUM(BZ14:BZ26)</f>
        <v>9</v>
      </c>
      <c r="CA27" s="42">
        <f t="shared" si="10"/>
        <v>3</v>
      </c>
      <c r="CB27" s="42">
        <f t="shared" si="10"/>
        <v>1</v>
      </c>
      <c r="CC27" s="42">
        <f t="shared" ref="CC27:CE27" si="11">SUM(CC14:CC26)</f>
        <v>11</v>
      </c>
      <c r="CD27" s="42">
        <f t="shared" si="11"/>
        <v>1</v>
      </c>
      <c r="CE27" s="42">
        <f t="shared" si="11"/>
        <v>1</v>
      </c>
      <c r="CF27" s="42">
        <f t="shared" ref="CF27:CH27" si="12">SUM(CF14:CF26)</f>
        <v>11</v>
      </c>
      <c r="CG27" s="42">
        <f t="shared" si="12"/>
        <v>1</v>
      </c>
      <c r="CH27" s="42">
        <f t="shared" si="12"/>
        <v>1</v>
      </c>
      <c r="CI27" s="42">
        <f t="shared" ref="CI27:CK27" si="13">SUM(CI14:CI26)</f>
        <v>11</v>
      </c>
      <c r="CJ27" s="42">
        <f t="shared" si="13"/>
        <v>1</v>
      </c>
      <c r="CK27" s="42">
        <f t="shared" si="13"/>
        <v>1</v>
      </c>
      <c r="CL27" s="42">
        <f t="shared" ref="CL27:CN27" si="14">SUM(CL14:CL26)</f>
        <v>11</v>
      </c>
      <c r="CM27" s="42">
        <f t="shared" si="14"/>
        <v>1</v>
      </c>
      <c r="CN27" s="42">
        <f t="shared" si="14"/>
        <v>1</v>
      </c>
      <c r="CO27" s="42">
        <f t="shared" ref="CO27:CQ27" si="15">SUM(CO14:CO26)</f>
        <v>11</v>
      </c>
      <c r="CP27" s="42">
        <f t="shared" si="15"/>
        <v>1</v>
      </c>
      <c r="CQ27" s="42">
        <f t="shared" si="15"/>
        <v>1</v>
      </c>
      <c r="CR27" s="42">
        <f t="shared" ref="CR27:CT27" si="16">SUM(CR14:CR26)</f>
        <v>11</v>
      </c>
      <c r="CS27" s="42">
        <f t="shared" si="16"/>
        <v>1</v>
      </c>
      <c r="CT27" s="42">
        <f t="shared" si="16"/>
        <v>1</v>
      </c>
      <c r="CU27" s="42">
        <f t="shared" ref="CU27:CW27" si="17">SUM(CU14:CU26)</f>
        <v>10</v>
      </c>
      <c r="CV27" s="42">
        <f t="shared" si="17"/>
        <v>2</v>
      </c>
      <c r="CW27" s="42">
        <f t="shared" si="17"/>
        <v>1</v>
      </c>
      <c r="CX27" s="42">
        <f t="shared" ref="CX27:CZ27" si="18">SUM(CX14:CX26)</f>
        <v>10</v>
      </c>
      <c r="CY27" s="42">
        <f t="shared" si="18"/>
        <v>2</v>
      </c>
      <c r="CZ27" s="42">
        <f t="shared" si="18"/>
        <v>1</v>
      </c>
      <c r="DA27" s="42">
        <f t="shared" ref="DA27:DI27" si="19">SUM(DA14:DA26)</f>
        <v>10</v>
      </c>
      <c r="DB27" s="42">
        <f t="shared" si="19"/>
        <v>2</v>
      </c>
      <c r="DC27" s="42">
        <f t="shared" si="19"/>
        <v>1</v>
      </c>
      <c r="DD27" s="42">
        <f t="shared" si="19"/>
        <v>10</v>
      </c>
      <c r="DE27" s="42">
        <f t="shared" si="19"/>
        <v>2</v>
      </c>
      <c r="DF27" s="42">
        <f t="shared" si="19"/>
        <v>1</v>
      </c>
      <c r="DG27" s="42">
        <f t="shared" si="19"/>
        <v>8</v>
      </c>
      <c r="DH27" s="42">
        <f t="shared" si="19"/>
        <v>3</v>
      </c>
      <c r="DI27" s="42">
        <f t="shared" si="19"/>
        <v>2</v>
      </c>
      <c r="DJ27" s="42">
        <f t="shared" ref="DJ27:DL27" si="20">SUM(DJ14:DJ26)</f>
        <v>7</v>
      </c>
      <c r="DK27" s="42">
        <f t="shared" si="20"/>
        <v>2</v>
      </c>
      <c r="DL27" s="42">
        <f t="shared" si="20"/>
        <v>4</v>
      </c>
      <c r="DM27" s="42">
        <f t="shared" ref="DM27:DR27" si="21">SUM(DM14:DM26)</f>
        <v>8</v>
      </c>
      <c r="DN27" s="42">
        <f t="shared" si="21"/>
        <v>3</v>
      </c>
      <c r="DO27" s="42">
        <f t="shared" si="21"/>
        <v>2</v>
      </c>
      <c r="DP27" s="42">
        <f t="shared" si="21"/>
        <v>8</v>
      </c>
      <c r="DQ27" s="42">
        <f t="shared" si="21"/>
        <v>3</v>
      </c>
      <c r="DR27" s="42">
        <f t="shared" si="21"/>
        <v>2</v>
      </c>
    </row>
    <row r="28" spans="1:122" ht="37.5" customHeight="1" x14ac:dyDescent="0.25">
      <c r="A28" s="83" t="s">
        <v>257</v>
      </c>
      <c r="B28" s="85"/>
      <c r="C28" s="31">
        <f t="shared" ref="C28:AH28" si="22">C27/13%</f>
        <v>84.615384615384613</v>
      </c>
      <c r="D28" s="31">
        <f t="shared" si="22"/>
        <v>7.6923076923076916</v>
      </c>
      <c r="E28" s="31">
        <f t="shared" si="22"/>
        <v>7.6923076923076916</v>
      </c>
      <c r="F28" s="31">
        <f t="shared" ref="F28:H28" si="23">F27/13%</f>
        <v>84.615384615384613</v>
      </c>
      <c r="G28" s="31">
        <f t="shared" si="23"/>
        <v>7.6923076923076916</v>
      </c>
      <c r="H28" s="31">
        <f t="shared" si="23"/>
        <v>7.6923076923076916</v>
      </c>
      <c r="I28" s="31">
        <f t="shared" ref="I28:K28" si="24">I27/13%</f>
        <v>84.615384615384613</v>
      </c>
      <c r="J28" s="31">
        <f t="shared" si="24"/>
        <v>7.6923076923076916</v>
      </c>
      <c r="K28" s="31">
        <f t="shared" si="24"/>
        <v>7.6923076923076916</v>
      </c>
      <c r="L28" s="43">
        <f t="shared" ref="L28:N28" si="25">L27/13%</f>
        <v>69.230769230769226</v>
      </c>
      <c r="M28" s="43">
        <f t="shared" si="25"/>
        <v>23.076923076923077</v>
      </c>
      <c r="N28" s="43">
        <f t="shared" si="25"/>
        <v>7.6923076923076916</v>
      </c>
      <c r="O28" s="43">
        <f t="shared" si="22"/>
        <v>76.92307692307692</v>
      </c>
      <c r="P28" s="43">
        <f t="shared" si="22"/>
        <v>15.384615384615383</v>
      </c>
      <c r="Q28" s="43">
        <f t="shared" si="22"/>
        <v>7.6923076923076916</v>
      </c>
      <c r="R28" s="43">
        <f t="shared" si="22"/>
        <v>76.92307692307692</v>
      </c>
      <c r="S28" s="43">
        <f t="shared" si="22"/>
        <v>15.384615384615383</v>
      </c>
      <c r="T28" s="43">
        <f t="shared" si="22"/>
        <v>7.6923076923076916</v>
      </c>
      <c r="U28" s="43">
        <f t="shared" si="22"/>
        <v>61.538461538461533</v>
      </c>
      <c r="V28" s="43">
        <f t="shared" si="22"/>
        <v>23.076923076923077</v>
      </c>
      <c r="W28" s="43">
        <f t="shared" si="22"/>
        <v>15.384615384615383</v>
      </c>
      <c r="X28" s="43">
        <f t="shared" si="22"/>
        <v>61.538461538461533</v>
      </c>
      <c r="Y28" s="43">
        <f t="shared" si="22"/>
        <v>23.076923076923077</v>
      </c>
      <c r="Z28" s="43">
        <f t="shared" si="22"/>
        <v>15.384615384615383</v>
      </c>
      <c r="AA28" s="43">
        <f t="shared" si="22"/>
        <v>61.538461538461533</v>
      </c>
      <c r="AB28" s="43">
        <f t="shared" si="22"/>
        <v>23.076923076923077</v>
      </c>
      <c r="AC28" s="43">
        <f t="shared" si="22"/>
        <v>15.384615384615383</v>
      </c>
      <c r="AD28" s="43">
        <f t="shared" si="22"/>
        <v>76.92307692307692</v>
      </c>
      <c r="AE28" s="43">
        <f t="shared" si="22"/>
        <v>15.384615384615383</v>
      </c>
      <c r="AF28" s="43">
        <f t="shared" si="22"/>
        <v>7.6923076923076916</v>
      </c>
      <c r="AG28" s="43">
        <f t="shared" si="22"/>
        <v>61.538461538461533</v>
      </c>
      <c r="AH28" s="43">
        <f t="shared" si="22"/>
        <v>23.076923076923077</v>
      </c>
      <c r="AI28" s="43">
        <f t="shared" ref="AI28:BN28" si="26">AI27/13%</f>
        <v>15.384615384615383</v>
      </c>
      <c r="AJ28" s="43">
        <f t="shared" si="26"/>
        <v>76.92307692307692</v>
      </c>
      <c r="AK28" s="43">
        <f t="shared" si="26"/>
        <v>15.384615384615383</v>
      </c>
      <c r="AL28" s="43">
        <f t="shared" si="26"/>
        <v>7.6923076923076916</v>
      </c>
      <c r="AM28" s="31">
        <f t="shared" si="26"/>
        <v>84.615384615384613</v>
      </c>
      <c r="AN28" s="31">
        <f t="shared" si="26"/>
        <v>7.6923076923076916</v>
      </c>
      <c r="AO28" s="31">
        <f t="shared" si="26"/>
        <v>7.6923076923076916</v>
      </c>
      <c r="AP28" s="31">
        <f t="shared" si="26"/>
        <v>84.615384615384613</v>
      </c>
      <c r="AQ28" s="31">
        <f t="shared" si="26"/>
        <v>7.6923076923076916</v>
      </c>
      <c r="AR28" s="31">
        <f t="shared" si="26"/>
        <v>7.6923076923076916</v>
      </c>
      <c r="AS28" s="31">
        <f t="shared" si="26"/>
        <v>84.615384615384613</v>
      </c>
      <c r="AT28" s="31">
        <f t="shared" si="26"/>
        <v>7.6923076923076916</v>
      </c>
      <c r="AU28" s="31">
        <f t="shared" si="26"/>
        <v>7.6923076923076916</v>
      </c>
      <c r="AV28" s="43">
        <f t="shared" si="26"/>
        <v>69.230769230769226</v>
      </c>
      <c r="AW28" s="43">
        <f t="shared" si="26"/>
        <v>23.076923076923077</v>
      </c>
      <c r="AX28" s="43">
        <f t="shared" si="26"/>
        <v>7.6923076923076916</v>
      </c>
      <c r="AY28" s="43">
        <f t="shared" ref="AY28:BA28" si="27">AY27/13%</f>
        <v>69.230769230769226</v>
      </c>
      <c r="AZ28" s="43">
        <f t="shared" si="27"/>
        <v>23.076923076923077</v>
      </c>
      <c r="BA28" s="43">
        <f t="shared" si="27"/>
        <v>7.6923076923076916</v>
      </c>
      <c r="BB28" s="43">
        <f t="shared" si="26"/>
        <v>69.230769230769226</v>
      </c>
      <c r="BC28" s="43">
        <f t="shared" si="26"/>
        <v>23.076923076923077</v>
      </c>
      <c r="BD28" s="43">
        <f t="shared" si="26"/>
        <v>7.6923076923076916</v>
      </c>
      <c r="BE28" s="43">
        <f t="shared" ref="BE28:BG28" si="28">BE27/13%</f>
        <v>69.230769230769226</v>
      </c>
      <c r="BF28" s="43">
        <f t="shared" si="28"/>
        <v>23.076923076923077</v>
      </c>
      <c r="BG28" s="43">
        <f t="shared" si="28"/>
        <v>7.6923076923076916</v>
      </c>
      <c r="BH28" s="43">
        <f t="shared" si="26"/>
        <v>69.230769230769226</v>
      </c>
      <c r="BI28" s="43">
        <f t="shared" si="26"/>
        <v>23.076923076923077</v>
      </c>
      <c r="BJ28" s="43">
        <f t="shared" si="26"/>
        <v>7.6923076923076916</v>
      </c>
      <c r="BK28" s="43">
        <f t="shared" ref="BK28:BM28" si="29">BK27/13%</f>
        <v>69.230769230769226</v>
      </c>
      <c r="BL28" s="43">
        <f t="shared" si="29"/>
        <v>23.076923076923077</v>
      </c>
      <c r="BM28" s="43">
        <f t="shared" si="29"/>
        <v>7.6923076923076916</v>
      </c>
      <c r="BN28" s="43">
        <f t="shared" si="26"/>
        <v>69.230769230769226</v>
      </c>
      <c r="BO28" s="43">
        <f t="shared" ref="BO28:DI28" si="30">BO27/13%</f>
        <v>23.076923076923077</v>
      </c>
      <c r="BP28" s="43">
        <f t="shared" si="30"/>
        <v>7.6923076923076916</v>
      </c>
      <c r="BQ28" s="43">
        <f t="shared" si="30"/>
        <v>69.230769230769226</v>
      </c>
      <c r="BR28" s="43">
        <f t="shared" si="30"/>
        <v>23.076923076923077</v>
      </c>
      <c r="BS28" s="43">
        <f t="shared" si="30"/>
        <v>7.6923076923076916</v>
      </c>
      <c r="BT28" s="43">
        <f t="shared" si="30"/>
        <v>69.230769230769226</v>
      </c>
      <c r="BU28" s="43">
        <f t="shared" si="30"/>
        <v>23.076923076923077</v>
      </c>
      <c r="BV28" s="43">
        <f t="shared" si="30"/>
        <v>7.6923076923076916</v>
      </c>
      <c r="BW28" s="43">
        <f t="shared" si="30"/>
        <v>69.230769230769226</v>
      </c>
      <c r="BX28" s="43">
        <f t="shared" si="30"/>
        <v>23.076923076923077</v>
      </c>
      <c r="BY28" s="43">
        <f t="shared" si="30"/>
        <v>7.6923076923076916</v>
      </c>
      <c r="BZ28" s="43">
        <f t="shared" ref="BZ28:CB28" si="31">BZ27/13%</f>
        <v>69.230769230769226</v>
      </c>
      <c r="CA28" s="43">
        <f t="shared" si="31"/>
        <v>23.076923076923077</v>
      </c>
      <c r="CB28" s="43">
        <f t="shared" si="31"/>
        <v>7.6923076923076916</v>
      </c>
      <c r="CC28" s="43">
        <f t="shared" si="30"/>
        <v>84.615384615384613</v>
      </c>
      <c r="CD28" s="43">
        <f t="shared" si="30"/>
        <v>7.6923076923076916</v>
      </c>
      <c r="CE28" s="43">
        <f t="shared" si="30"/>
        <v>7.6923076923076916</v>
      </c>
      <c r="CF28" s="43">
        <f t="shared" si="30"/>
        <v>84.615384615384613</v>
      </c>
      <c r="CG28" s="43">
        <f t="shared" si="30"/>
        <v>7.6923076923076916</v>
      </c>
      <c r="CH28" s="43">
        <f t="shared" si="30"/>
        <v>7.6923076923076916</v>
      </c>
      <c r="CI28" s="43">
        <f t="shared" si="30"/>
        <v>84.615384615384613</v>
      </c>
      <c r="CJ28" s="43">
        <f t="shared" si="30"/>
        <v>7.6923076923076916</v>
      </c>
      <c r="CK28" s="43">
        <f t="shared" si="30"/>
        <v>7.6923076923076916</v>
      </c>
      <c r="CL28" s="43">
        <f t="shared" si="30"/>
        <v>84.615384615384613</v>
      </c>
      <c r="CM28" s="43">
        <f t="shared" si="30"/>
        <v>7.6923076923076916</v>
      </c>
      <c r="CN28" s="43">
        <f t="shared" si="30"/>
        <v>7.6923076923076916</v>
      </c>
      <c r="CO28" s="43">
        <f t="shared" si="30"/>
        <v>84.615384615384613</v>
      </c>
      <c r="CP28" s="43">
        <f t="shared" si="30"/>
        <v>7.6923076923076916</v>
      </c>
      <c r="CQ28" s="43">
        <f t="shared" si="30"/>
        <v>7.6923076923076916</v>
      </c>
      <c r="CR28" s="43">
        <f t="shared" si="30"/>
        <v>84.615384615384613</v>
      </c>
      <c r="CS28" s="43">
        <f t="shared" si="30"/>
        <v>7.6923076923076916</v>
      </c>
      <c r="CT28" s="43">
        <f t="shared" si="30"/>
        <v>7.6923076923076916</v>
      </c>
      <c r="CU28" s="43">
        <f t="shared" si="30"/>
        <v>76.92307692307692</v>
      </c>
      <c r="CV28" s="43">
        <f t="shared" si="30"/>
        <v>15.384615384615383</v>
      </c>
      <c r="CW28" s="43">
        <f t="shared" si="30"/>
        <v>7.6923076923076916</v>
      </c>
      <c r="CX28" s="43">
        <f t="shared" si="30"/>
        <v>76.92307692307692</v>
      </c>
      <c r="CY28" s="43">
        <f t="shared" si="30"/>
        <v>15.384615384615383</v>
      </c>
      <c r="CZ28" s="43">
        <f t="shared" si="30"/>
        <v>7.6923076923076916</v>
      </c>
      <c r="DA28" s="43">
        <f t="shared" si="30"/>
        <v>76.92307692307692</v>
      </c>
      <c r="DB28" s="43">
        <f t="shared" si="30"/>
        <v>15.384615384615383</v>
      </c>
      <c r="DC28" s="43">
        <f t="shared" si="30"/>
        <v>7.6923076923076916</v>
      </c>
      <c r="DD28" s="43">
        <f t="shared" si="30"/>
        <v>76.92307692307692</v>
      </c>
      <c r="DE28" s="43">
        <f t="shared" si="30"/>
        <v>15.384615384615383</v>
      </c>
      <c r="DF28" s="43">
        <f t="shared" si="30"/>
        <v>7.6923076923076916</v>
      </c>
      <c r="DG28" s="43">
        <f t="shared" si="30"/>
        <v>61.538461538461533</v>
      </c>
      <c r="DH28" s="43">
        <f t="shared" si="30"/>
        <v>23.076923076923077</v>
      </c>
      <c r="DI28" s="43">
        <f t="shared" si="30"/>
        <v>15.384615384615383</v>
      </c>
      <c r="DJ28" s="43">
        <f t="shared" ref="DJ28:DL28" si="32">DJ27/13%</f>
        <v>53.846153846153847</v>
      </c>
      <c r="DK28" s="43">
        <f t="shared" si="32"/>
        <v>15.384615384615383</v>
      </c>
      <c r="DL28" s="43">
        <f t="shared" si="32"/>
        <v>30.769230769230766</v>
      </c>
      <c r="DM28" s="43">
        <f t="shared" ref="DM28:DR28" si="33">DM27/13%</f>
        <v>61.538461538461533</v>
      </c>
      <c r="DN28" s="43">
        <f t="shared" si="33"/>
        <v>23.076923076923077</v>
      </c>
      <c r="DO28" s="43">
        <f t="shared" si="33"/>
        <v>15.384615384615383</v>
      </c>
      <c r="DP28" s="43">
        <f t="shared" si="33"/>
        <v>61.538461538461533</v>
      </c>
      <c r="DQ28" s="43">
        <f t="shared" si="33"/>
        <v>23.076923076923077</v>
      </c>
      <c r="DR28" s="43">
        <f t="shared" si="33"/>
        <v>15.384615384615383</v>
      </c>
    </row>
    <row r="30" spans="1:122" x14ac:dyDescent="0.25">
      <c r="B30" s="10" t="s">
        <v>243</v>
      </c>
    </row>
    <row r="31" spans="1:122" x14ac:dyDescent="0.25">
      <c r="B31" t="s">
        <v>244</v>
      </c>
      <c r="C31" t="s">
        <v>252</v>
      </c>
      <c r="D31">
        <v>80</v>
      </c>
    </row>
    <row r="32" spans="1:122" x14ac:dyDescent="0.25">
      <c r="B32" t="s">
        <v>245</v>
      </c>
      <c r="C32" t="s">
        <v>252</v>
      </c>
      <c r="D32">
        <v>10</v>
      </c>
    </row>
    <row r="33" spans="2:4" x14ac:dyDescent="0.25">
      <c r="B33" t="s">
        <v>246</v>
      </c>
      <c r="C33" t="s">
        <v>252</v>
      </c>
      <c r="D33">
        <v>10</v>
      </c>
    </row>
    <row r="35" spans="2:4" x14ac:dyDescent="0.25">
      <c r="B35" t="s">
        <v>244</v>
      </c>
      <c r="C35" t="s">
        <v>253</v>
      </c>
      <c r="D35">
        <v>70</v>
      </c>
    </row>
    <row r="36" spans="2:4" x14ac:dyDescent="0.25">
      <c r="B36" t="s">
        <v>245</v>
      </c>
      <c r="C36" t="s">
        <v>253</v>
      </c>
      <c r="D36">
        <v>20</v>
      </c>
    </row>
    <row r="37" spans="2:4" x14ac:dyDescent="0.25">
      <c r="B37" t="s">
        <v>246</v>
      </c>
      <c r="C37" t="s">
        <v>253</v>
      </c>
      <c r="D37">
        <v>10</v>
      </c>
    </row>
    <row r="39" spans="2:4" x14ac:dyDescent="0.25">
      <c r="B39" t="s">
        <v>244</v>
      </c>
      <c r="C39" t="s">
        <v>254</v>
      </c>
      <c r="D39">
        <v>80</v>
      </c>
    </row>
    <row r="40" spans="2:4" x14ac:dyDescent="0.25">
      <c r="B40" t="s">
        <v>245</v>
      </c>
      <c r="C40" t="s">
        <v>254</v>
      </c>
      <c r="D40">
        <v>10</v>
      </c>
    </row>
    <row r="41" spans="2:4" x14ac:dyDescent="0.25">
      <c r="B41" t="s">
        <v>246</v>
      </c>
      <c r="C41" t="s">
        <v>254</v>
      </c>
      <c r="D41">
        <v>10</v>
      </c>
    </row>
    <row r="43" spans="2:4" x14ac:dyDescent="0.25">
      <c r="B43" t="s">
        <v>244</v>
      </c>
      <c r="C43" t="s">
        <v>255</v>
      </c>
      <c r="D43">
        <v>75</v>
      </c>
    </row>
    <row r="44" spans="2:4" x14ac:dyDescent="0.25">
      <c r="B44" t="s">
        <v>245</v>
      </c>
      <c r="C44" t="s">
        <v>255</v>
      </c>
      <c r="D44">
        <v>15</v>
      </c>
    </row>
    <row r="45" spans="2:4" x14ac:dyDescent="0.25">
      <c r="B45" t="s">
        <v>246</v>
      </c>
      <c r="C45" t="s">
        <v>255</v>
      </c>
      <c r="D45">
        <v>10</v>
      </c>
    </row>
    <row r="47" spans="2:4" x14ac:dyDescent="0.25">
      <c r="B47" t="s">
        <v>244</v>
      </c>
      <c r="C47" t="s">
        <v>256</v>
      </c>
      <c r="D47">
        <v>60</v>
      </c>
    </row>
    <row r="48" spans="2:4" x14ac:dyDescent="0.25">
      <c r="B48" t="s">
        <v>245</v>
      </c>
      <c r="C48" t="s">
        <v>256</v>
      </c>
      <c r="D48">
        <v>20</v>
      </c>
    </row>
    <row r="49" spans="2:4" x14ac:dyDescent="0.25">
      <c r="B49" t="s">
        <v>246</v>
      </c>
      <c r="C49" t="s">
        <v>256</v>
      </c>
      <c r="D49">
        <v>20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27:B27"/>
    <mergeCell ref="A28:B28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9"/>
  <sheetViews>
    <sheetView tabSelected="1" workbookViewId="0">
      <selection activeCell="Q10" sqref="Q10"/>
    </sheetView>
  </sheetViews>
  <sheetFormatPr defaultRowHeight="15" x14ac:dyDescent="0.25"/>
  <cols>
    <col min="2" max="2" width="21.140625" customWidth="1"/>
  </cols>
  <sheetData>
    <row r="1" spans="1:119" ht="15.75" x14ac:dyDescent="0.25">
      <c r="A1" s="6" t="s">
        <v>259</v>
      </c>
      <c r="B1" s="13" t="s">
        <v>58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5.75" x14ac:dyDescent="0.25">
      <c r="A2" s="70" t="s">
        <v>435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7" t="s">
        <v>433</v>
      </c>
      <c r="DN2" s="11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75" x14ac:dyDescent="0.25">
      <c r="A4" s="60" t="s">
        <v>0</v>
      </c>
      <c r="B4" s="60" t="s">
        <v>59</v>
      </c>
      <c r="C4" s="80" t="s">
        <v>160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2"/>
      <c r="X4" s="76" t="s">
        <v>162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8"/>
      <c r="BH4" s="72" t="s">
        <v>340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6" t="s">
        <v>165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8"/>
      <c r="DA4" s="92" t="s">
        <v>167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4"/>
    </row>
    <row r="5" spans="1:119" ht="15.75" x14ac:dyDescent="0.25">
      <c r="A5" s="60"/>
      <c r="B5" s="60"/>
      <c r="C5" s="65" t="s">
        <v>161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2"/>
      <c r="X5" s="83" t="s">
        <v>163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5"/>
      <c r="AS5" s="73" t="s">
        <v>164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5"/>
      <c r="BH5" s="79" t="s">
        <v>30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86" t="s">
        <v>166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90" t="s">
        <v>41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9" t="s">
        <v>168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.75" x14ac:dyDescent="0.25">
      <c r="A6" s="60"/>
      <c r="B6" s="60"/>
      <c r="C6" s="76" t="s">
        <v>262</v>
      </c>
      <c r="D6" s="77"/>
      <c r="E6" s="77"/>
      <c r="F6" s="77"/>
      <c r="G6" s="77"/>
      <c r="H6" s="77"/>
      <c r="I6" s="77"/>
      <c r="J6" s="77"/>
      <c r="K6" s="77"/>
      <c r="L6" s="72" t="s">
        <v>280</v>
      </c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1" t="s">
        <v>262</v>
      </c>
      <c r="Y6" s="71"/>
      <c r="Z6" s="71"/>
      <c r="AA6" s="71"/>
      <c r="AB6" s="71"/>
      <c r="AC6" s="71"/>
      <c r="AD6" s="71"/>
      <c r="AE6" s="71"/>
      <c r="AF6" s="71"/>
      <c r="AG6" s="72" t="s">
        <v>280</v>
      </c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1" t="s">
        <v>262</v>
      </c>
      <c r="AT6" s="71"/>
      <c r="AU6" s="71"/>
      <c r="AV6" s="71"/>
      <c r="AW6" s="71"/>
      <c r="AX6" s="71"/>
      <c r="AY6" s="72" t="s">
        <v>280</v>
      </c>
      <c r="AZ6" s="72"/>
      <c r="BA6" s="72"/>
      <c r="BB6" s="72"/>
      <c r="BC6" s="72"/>
      <c r="BD6" s="72"/>
      <c r="BE6" s="72"/>
      <c r="BF6" s="72"/>
      <c r="BG6" s="72"/>
      <c r="BH6" s="71" t="s">
        <v>262</v>
      </c>
      <c r="BI6" s="71"/>
      <c r="BJ6" s="71"/>
      <c r="BK6" s="71"/>
      <c r="BL6" s="71"/>
      <c r="BM6" s="71"/>
      <c r="BN6" s="72" t="s">
        <v>280</v>
      </c>
      <c r="BO6" s="72"/>
      <c r="BP6" s="72"/>
      <c r="BQ6" s="72"/>
      <c r="BR6" s="72"/>
      <c r="BS6" s="72"/>
      <c r="BT6" s="72"/>
      <c r="BU6" s="72"/>
      <c r="BV6" s="72"/>
      <c r="BW6" s="71" t="s">
        <v>262</v>
      </c>
      <c r="BX6" s="71"/>
      <c r="BY6" s="71"/>
      <c r="BZ6" s="71"/>
      <c r="CA6" s="71"/>
      <c r="CB6" s="71"/>
      <c r="CC6" s="72" t="s">
        <v>280</v>
      </c>
      <c r="CD6" s="72"/>
      <c r="CE6" s="72"/>
      <c r="CF6" s="72"/>
      <c r="CG6" s="72"/>
      <c r="CH6" s="72"/>
      <c r="CI6" s="88" t="s">
        <v>262</v>
      </c>
      <c r="CJ6" s="89"/>
      <c r="CK6" s="89"/>
      <c r="CL6" s="89"/>
      <c r="CM6" s="89"/>
      <c r="CN6" s="89"/>
      <c r="CO6" s="89"/>
      <c r="CP6" s="89"/>
      <c r="CQ6" s="89"/>
      <c r="CR6" s="77" t="s">
        <v>280</v>
      </c>
      <c r="CS6" s="77"/>
      <c r="CT6" s="77"/>
      <c r="CU6" s="77"/>
      <c r="CV6" s="77"/>
      <c r="CW6" s="77"/>
      <c r="CX6" s="77"/>
      <c r="CY6" s="77"/>
      <c r="CZ6" s="78"/>
      <c r="DA6" s="88" t="s">
        <v>262</v>
      </c>
      <c r="DB6" s="89"/>
      <c r="DC6" s="89"/>
      <c r="DD6" s="89"/>
      <c r="DE6" s="89"/>
      <c r="DF6" s="95"/>
      <c r="DG6" s="96" t="s">
        <v>280</v>
      </c>
      <c r="DH6" s="97"/>
      <c r="DI6" s="97"/>
      <c r="DJ6" s="97"/>
      <c r="DK6" s="97"/>
      <c r="DL6" s="97"/>
      <c r="DM6" s="97"/>
      <c r="DN6" s="97"/>
      <c r="DO6" s="98"/>
    </row>
    <row r="7" spans="1:119" ht="15.75" x14ac:dyDescent="0.25">
      <c r="A7" s="60"/>
      <c r="B7" s="6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4"/>
      <c r="BI7" s="14"/>
      <c r="BJ7" s="14"/>
      <c r="BK7" s="14"/>
      <c r="BL7" s="14"/>
      <c r="BM7" s="14"/>
      <c r="BN7" s="14"/>
      <c r="BO7" s="14"/>
      <c r="BP7" s="1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75" x14ac:dyDescent="0.25">
      <c r="A8" s="60"/>
      <c r="B8" s="6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75" x14ac:dyDescent="0.25">
      <c r="A9" s="60"/>
      <c r="B9" s="6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75" x14ac:dyDescent="0.25">
      <c r="A10" s="60"/>
      <c r="B10" s="6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75" x14ac:dyDescent="0.25">
      <c r="A11" s="60"/>
      <c r="B11" s="60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75" x14ac:dyDescent="0.25">
      <c r="A12" s="60"/>
      <c r="B12" s="60"/>
      <c r="C12" s="62" t="s">
        <v>11</v>
      </c>
      <c r="D12" s="63" t="s">
        <v>2</v>
      </c>
      <c r="E12" s="63" t="s">
        <v>3</v>
      </c>
      <c r="F12" s="63" t="s">
        <v>15</v>
      </c>
      <c r="G12" s="63" t="s">
        <v>4</v>
      </c>
      <c r="H12" s="63" t="s">
        <v>5</v>
      </c>
      <c r="I12" s="63" t="s">
        <v>12</v>
      </c>
      <c r="J12" s="63" t="s">
        <v>6</v>
      </c>
      <c r="K12" s="63" t="s">
        <v>7</v>
      </c>
      <c r="L12" s="63" t="s">
        <v>16</v>
      </c>
      <c r="M12" s="63" t="s">
        <v>6</v>
      </c>
      <c r="N12" s="63" t="s">
        <v>7</v>
      </c>
      <c r="O12" s="63" t="s">
        <v>13</v>
      </c>
      <c r="P12" s="63" t="s">
        <v>8</v>
      </c>
      <c r="Q12" s="63" t="s">
        <v>1</v>
      </c>
      <c r="R12" s="63" t="s">
        <v>14</v>
      </c>
      <c r="S12" s="63" t="s">
        <v>3</v>
      </c>
      <c r="T12" s="63" t="s">
        <v>9</v>
      </c>
      <c r="U12" s="63" t="s">
        <v>17</v>
      </c>
      <c r="V12" s="63" t="s">
        <v>3</v>
      </c>
      <c r="W12" s="63" t="s">
        <v>9</v>
      </c>
      <c r="X12" s="63" t="s">
        <v>18</v>
      </c>
      <c r="Y12" s="63"/>
      <c r="Z12" s="63"/>
      <c r="AA12" s="65" t="s">
        <v>19</v>
      </c>
      <c r="AB12" s="66"/>
      <c r="AC12" s="62"/>
      <c r="AD12" s="65" t="s">
        <v>20</v>
      </c>
      <c r="AE12" s="66"/>
      <c r="AF12" s="62"/>
      <c r="AG12" s="63" t="s">
        <v>21</v>
      </c>
      <c r="AH12" s="63"/>
      <c r="AI12" s="63"/>
      <c r="AJ12" s="63" t="s">
        <v>22</v>
      </c>
      <c r="AK12" s="63"/>
      <c r="AL12" s="63"/>
      <c r="AM12" s="63" t="s">
        <v>23</v>
      </c>
      <c r="AN12" s="63"/>
      <c r="AO12" s="63"/>
      <c r="AP12" s="64" t="s">
        <v>24</v>
      </c>
      <c r="AQ12" s="64"/>
      <c r="AR12" s="64"/>
      <c r="AS12" s="63" t="s">
        <v>25</v>
      </c>
      <c r="AT12" s="63"/>
      <c r="AU12" s="63"/>
      <c r="AV12" s="63" t="s">
        <v>26</v>
      </c>
      <c r="AW12" s="63"/>
      <c r="AX12" s="63"/>
      <c r="AY12" s="64" t="s">
        <v>27</v>
      </c>
      <c r="AZ12" s="64"/>
      <c r="BA12" s="64"/>
      <c r="BB12" s="63" t="s">
        <v>28</v>
      </c>
      <c r="BC12" s="63"/>
      <c r="BD12" s="63"/>
      <c r="BE12" s="63" t="s">
        <v>29</v>
      </c>
      <c r="BF12" s="63"/>
      <c r="BG12" s="63"/>
      <c r="BH12" s="67" t="s">
        <v>61</v>
      </c>
      <c r="BI12" s="68"/>
      <c r="BJ12" s="69"/>
      <c r="BK12" s="67" t="s">
        <v>62</v>
      </c>
      <c r="BL12" s="68"/>
      <c r="BM12" s="69"/>
      <c r="BN12" s="67" t="s">
        <v>63</v>
      </c>
      <c r="BO12" s="68"/>
      <c r="BP12" s="69"/>
      <c r="BQ12" s="64" t="s">
        <v>64</v>
      </c>
      <c r="BR12" s="64"/>
      <c r="BS12" s="64"/>
      <c r="BT12" s="64" t="s">
        <v>65</v>
      </c>
      <c r="BU12" s="64"/>
      <c r="BV12" s="64"/>
      <c r="BW12" s="64" t="s">
        <v>31</v>
      </c>
      <c r="BX12" s="64"/>
      <c r="BY12" s="64"/>
      <c r="BZ12" s="64" t="s">
        <v>32</v>
      </c>
      <c r="CA12" s="64"/>
      <c r="CB12" s="64"/>
      <c r="CC12" s="64" t="s">
        <v>33</v>
      </c>
      <c r="CD12" s="64"/>
      <c r="CE12" s="64"/>
      <c r="CF12" s="64" t="s">
        <v>34</v>
      </c>
      <c r="CG12" s="64"/>
      <c r="CH12" s="64"/>
      <c r="CI12" s="64" t="s">
        <v>35</v>
      </c>
      <c r="CJ12" s="64"/>
      <c r="CK12" s="64"/>
      <c r="CL12" s="64" t="s">
        <v>36</v>
      </c>
      <c r="CM12" s="64"/>
      <c r="CN12" s="64"/>
      <c r="CO12" s="64" t="s">
        <v>37</v>
      </c>
      <c r="CP12" s="64"/>
      <c r="CQ12" s="64"/>
      <c r="CR12" s="64" t="s">
        <v>38</v>
      </c>
      <c r="CS12" s="64"/>
      <c r="CT12" s="64"/>
      <c r="CU12" s="64" t="s">
        <v>39</v>
      </c>
      <c r="CV12" s="64"/>
      <c r="CW12" s="64"/>
      <c r="CX12" s="64" t="s">
        <v>40</v>
      </c>
      <c r="CY12" s="64"/>
      <c r="CZ12" s="64"/>
      <c r="DA12" s="64" t="s">
        <v>66</v>
      </c>
      <c r="DB12" s="64"/>
      <c r="DC12" s="64"/>
      <c r="DD12" s="64" t="s">
        <v>67</v>
      </c>
      <c r="DE12" s="64"/>
      <c r="DF12" s="64"/>
      <c r="DG12" s="64" t="s">
        <v>68</v>
      </c>
      <c r="DH12" s="64"/>
      <c r="DI12" s="64"/>
      <c r="DJ12" s="64" t="s">
        <v>69</v>
      </c>
      <c r="DK12" s="64"/>
      <c r="DL12" s="64"/>
      <c r="DM12" s="64" t="s">
        <v>70</v>
      </c>
      <c r="DN12" s="64"/>
      <c r="DO12" s="64"/>
    </row>
    <row r="13" spans="1:119" ht="24" customHeight="1" x14ac:dyDescent="0.25">
      <c r="A13" s="60"/>
      <c r="B13" s="61"/>
      <c r="C13" s="59" t="s">
        <v>261</v>
      </c>
      <c r="D13" s="59"/>
      <c r="E13" s="59"/>
      <c r="F13" s="59" t="s">
        <v>434</v>
      </c>
      <c r="G13" s="59"/>
      <c r="H13" s="59"/>
      <c r="I13" s="59" t="s">
        <v>76</v>
      </c>
      <c r="J13" s="59"/>
      <c r="K13" s="59"/>
      <c r="L13" s="57" t="s">
        <v>266</v>
      </c>
      <c r="M13" s="57"/>
      <c r="N13" s="57"/>
      <c r="O13" s="57" t="s">
        <v>267</v>
      </c>
      <c r="P13" s="57"/>
      <c r="Q13" s="57"/>
      <c r="R13" s="57" t="s">
        <v>270</v>
      </c>
      <c r="S13" s="57"/>
      <c r="T13" s="57"/>
      <c r="U13" s="57" t="s">
        <v>272</v>
      </c>
      <c r="V13" s="57"/>
      <c r="W13" s="57"/>
      <c r="X13" s="57" t="s">
        <v>273</v>
      </c>
      <c r="Y13" s="57"/>
      <c r="Z13" s="57"/>
      <c r="AA13" s="58" t="s">
        <v>275</v>
      </c>
      <c r="AB13" s="58"/>
      <c r="AC13" s="58"/>
      <c r="AD13" s="57" t="s">
        <v>276</v>
      </c>
      <c r="AE13" s="57"/>
      <c r="AF13" s="57"/>
      <c r="AG13" s="58" t="s">
        <v>281</v>
      </c>
      <c r="AH13" s="58"/>
      <c r="AI13" s="58"/>
      <c r="AJ13" s="57" t="s">
        <v>283</v>
      </c>
      <c r="AK13" s="57"/>
      <c r="AL13" s="57"/>
      <c r="AM13" s="57" t="s">
        <v>287</v>
      </c>
      <c r="AN13" s="57"/>
      <c r="AO13" s="57"/>
      <c r="AP13" s="57" t="s">
        <v>290</v>
      </c>
      <c r="AQ13" s="57"/>
      <c r="AR13" s="57"/>
      <c r="AS13" s="57" t="s">
        <v>293</v>
      </c>
      <c r="AT13" s="57"/>
      <c r="AU13" s="57"/>
      <c r="AV13" s="57" t="s">
        <v>294</v>
      </c>
      <c r="AW13" s="57"/>
      <c r="AX13" s="57"/>
      <c r="AY13" s="57" t="s">
        <v>296</v>
      </c>
      <c r="AZ13" s="57"/>
      <c r="BA13" s="57"/>
      <c r="BB13" s="57" t="s">
        <v>100</v>
      </c>
      <c r="BC13" s="57"/>
      <c r="BD13" s="57"/>
      <c r="BE13" s="57" t="s">
        <v>299</v>
      </c>
      <c r="BF13" s="57"/>
      <c r="BG13" s="57"/>
      <c r="BH13" s="57" t="s">
        <v>102</v>
      </c>
      <c r="BI13" s="57"/>
      <c r="BJ13" s="57"/>
      <c r="BK13" s="58" t="s">
        <v>301</v>
      </c>
      <c r="BL13" s="58"/>
      <c r="BM13" s="58"/>
      <c r="BN13" s="57" t="s">
        <v>304</v>
      </c>
      <c r="BO13" s="57"/>
      <c r="BP13" s="57"/>
      <c r="BQ13" s="59" t="s">
        <v>105</v>
      </c>
      <c r="BR13" s="59"/>
      <c r="BS13" s="59"/>
      <c r="BT13" s="57" t="s">
        <v>110</v>
      </c>
      <c r="BU13" s="57"/>
      <c r="BV13" s="57"/>
      <c r="BW13" s="57" t="s">
        <v>307</v>
      </c>
      <c r="BX13" s="57"/>
      <c r="BY13" s="57"/>
      <c r="BZ13" s="57" t="s">
        <v>309</v>
      </c>
      <c r="CA13" s="57"/>
      <c r="CB13" s="57"/>
      <c r="CC13" s="57" t="s">
        <v>310</v>
      </c>
      <c r="CD13" s="57"/>
      <c r="CE13" s="57"/>
      <c r="CF13" s="57" t="s">
        <v>314</v>
      </c>
      <c r="CG13" s="57"/>
      <c r="CH13" s="57"/>
      <c r="CI13" s="57" t="s">
        <v>318</v>
      </c>
      <c r="CJ13" s="57"/>
      <c r="CK13" s="57"/>
      <c r="CL13" s="57" t="s">
        <v>321</v>
      </c>
      <c r="CM13" s="57"/>
      <c r="CN13" s="57"/>
      <c r="CO13" s="57" t="s">
        <v>322</v>
      </c>
      <c r="CP13" s="57"/>
      <c r="CQ13" s="57"/>
      <c r="CR13" s="57" t="s">
        <v>323</v>
      </c>
      <c r="CS13" s="57"/>
      <c r="CT13" s="57"/>
      <c r="CU13" s="57" t="s">
        <v>324</v>
      </c>
      <c r="CV13" s="57"/>
      <c r="CW13" s="57"/>
      <c r="CX13" s="57" t="s">
        <v>325</v>
      </c>
      <c r="CY13" s="57"/>
      <c r="CZ13" s="57"/>
      <c r="DA13" s="57" t="s">
        <v>327</v>
      </c>
      <c r="DB13" s="57"/>
      <c r="DC13" s="57"/>
      <c r="DD13" s="57" t="s">
        <v>123</v>
      </c>
      <c r="DE13" s="57"/>
      <c r="DF13" s="57"/>
      <c r="DG13" s="57" t="s">
        <v>331</v>
      </c>
      <c r="DH13" s="57"/>
      <c r="DI13" s="57"/>
      <c r="DJ13" s="57" t="s">
        <v>127</v>
      </c>
      <c r="DK13" s="57"/>
      <c r="DL13" s="57"/>
      <c r="DM13" s="57" t="s">
        <v>129</v>
      </c>
      <c r="DN13" s="57"/>
      <c r="DO13" s="57"/>
    </row>
    <row r="14" spans="1:119" ht="168" x14ac:dyDescent="0.25">
      <c r="A14" s="60"/>
      <c r="B14" s="61"/>
      <c r="C14" s="47" t="s">
        <v>71</v>
      </c>
      <c r="D14" s="47" t="s">
        <v>72</v>
      </c>
      <c r="E14" s="47" t="s">
        <v>73</v>
      </c>
      <c r="F14" s="47" t="s">
        <v>74</v>
      </c>
      <c r="G14" s="47" t="s">
        <v>264</v>
      </c>
      <c r="H14" s="47" t="s">
        <v>75</v>
      </c>
      <c r="I14" s="47" t="s">
        <v>265</v>
      </c>
      <c r="J14" s="47" t="s">
        <v>238</v>
      </c>
      <c r="K14" s="47" t="s">
        <v>78</v>
      </c>
      <c r="L14" s="46" t="s">
        <v>77</v>
      </c>
      <c r="M14" s="46" t="s">
        <v>79</v>
      </c>
      <c r="N14" s="46" t="s">
        <v>78</v>
      </c>
      <c r="O14" s="46" t="s">
        <v>268</v>
      </c>
      <c r="P14" s="46" t="s">
        <v>269</v>
      </c>
      <c r="Q14" s="46" t="s">
        <v>81</v>
      </c>
      <c r="R14" s="46" t="s">
        <v>271</v>
      </c>
      <c r="S14" s="46" t="s">
        <v>82</v>
      </c>
      <c r="T14" s="46" t="s">
        <v>81</v>
      </c>
      <c r="U14" s="46" t="s">
        <v>271</v>
      </c>
      <c r="V14" s="46" t="s">
        <v>241</v>
      </c>
      <c r="W14" s="46" t="s">
        <v>83</v>
      </c>
      <c r="X14" s="46" t="s">
        <v>84</v>
      </c>
      <c r="Y14" s="46" t="s">
        <v>85</v>
      </c>
      <c r="Z14" s="50" t="s">
        <v>274</v>
      </c>
      <c r="AA14" s="47" t="s">
        <v>88</v>
      </c>
      <c r="AB14" s="47" t="s">
        <v>89</v>
      </c>
      <c r="AC14" s="47" t="s">
        <v>91</v>
      </c>
      <c r="AD14" s="51" t="s">
        <v>279</v>
      </c>
      <c r="AE14" s="47" t="s">
        <v>277</v>
      </c>
      <c r="AF14" s="52" t="s">
        <v>278</v>
      </c>
      <c r="AG14" s="47" t="s">
        <v>235</v>
      </c>
      <c r="AH14" s="47" t="s">
        <v>282</v>
      </c>
      <c r="AI14" s="47" t="s">
        <v>87</v>
      </c>
      <c r="AJ14" s="51" t="s">
        <v>284</v>
      </c>
      <c r="AK14" s="46" t="s">
        <v>285</v>
      </c>
      <c r="AL14" s="46" t="s">
        <v>286</v>
      </c>
      <c r="AM14" s="46" t="s">
        <v>86</v>
      </c>
      <c r="AN14" s="46" t="s">
        <v>288</v>
      </c>
      <c r="AO14" s="46" t="s">
        <v>289</v>
      </c>
      <c r="AP14" s="46" t="s">
        <v>121</v>
      </c>
      <c r="AQ14" s="46" t="s">
        <v>291</v>
      </c>
      <c r="AR14" s="46" t="s">
        <v>292</v>
      </c>
      <c r="AS14" s="46" t="s">
        <v>92</v>
      </c>
      <c r="AT14" s="46" t="s">
        <v>93</v>
      </c>
      <c r="AU14" s="46" t="s">
        <v>142</v>
      </c>
      <c r="AV14" s="46" t="s">
        <v>94</v>
      </c>
      <c r="AW14" s="46" t="s">
        <v>95</v>
      </c>
      <c r="AX14" s="46" t="s">
        <v>295</v>
      </c>
      <c r="AY14" s="46" t="s">
        <v>96</v>
      </c>
      <c r="AZ14" s="46" t="s">
        <v>97</v>
      </c>
      <c r="BA14" s="46" t="s">
        <v>98</v>
      </c>
      <c r="BB14" s="46" t="s">
        <v>101</v>
      </c>
      <c r="BC14" s="46" t="s">
        <v>297</v>
      </c>
      <c r="BD14" s="46" t="s">
        <v>298</v>
      </c>
      <c r="BE14" s="46" t="s">
        <v>121</v>
      </c>
      <c r="BF14" s="46" t="s">
        <v>90</v>
      </c>
      <c r="BG14" s="46" t="s">
        <v>91</v>
      </c>
      <c r="BH14" s="46" t="s">
        <v>103</v>
      </c>
      <c r="BI14" s="46" t="s">
        <v>300</v>
      </c>
      <c r="BJ14" s="50" t="s">
        <v>104</v>
      </c>
      <c r="BK14" s="47" t="s">
        <v>302</v>
      </c>
      <c r="BL14" s="47" t="s">
        <v>303</v>
      </c>
      <c r="BM14" s="47" t="s">
        <v>240</v>
      </c>
      <c r="BN14" s="51" t="s">
        <v>305</v>
      </c>
      <c r="BO14" s="46" t="s">
        <v>306</v>
      </c>
      <c r="BP14" s="46" t="s">
        <v>109</v>
      </c>
      <c r="BQ14" s="46" t="s">
        <v>106</v>
      </c>
      <c r="BR14" s="46" t="s">
        <v>107</v>
      </c>
      <c r="BS14" s="46" t="s">
        <v>108</v>
      </c>
      <c r="BT14" s="46" t="s">
        <v>111</v>
      </c>
      <c r="BU14" s="46" t="s">
        <v>112</v>
      </c>
      <c r="BV14" s="46" t="s">
        <v>113</v>
      </c>
      <c r="BW14" s="46" t="s">
        <v>236</v>
      </c>
      <c r="BX14" s="46" t="s">
        <v>308</v>
      </c>
      <c r="BY14" s="46" t="s">
        <v>237</v>
      </c>
      <c r="BZ14" s="46" t="s">
        <v>114</v>
      </c>
      <c r="CA14" s="46" t="s">
        <v>115</v>
      </c>
      <c r="CB14" s="46" t="s">
        <v>116</v>
      </c>
      <c r="CC14" s="46" t="s">
        <v>311</v>
      </c>
      <c r="CD14" s="46" t="s">
        <v>312</v>
      </c>
      <c r="CE14" s="46" t="s">
        <v>313</v>
      </c>
      <c r="CF14" s="46" t="s">
        <v>315</v>
      </c>
      <c r="CG14" s="46" t="s">
        <v>316</v>
      </c>
      <c r="CH14" s="46" t="s">
        <v>317</v>
      </c>
      <c r="CI14" s="46" t="s">
        <v>80</v>
      </c>
      <c r="CJ14" s="46" t="s">
        <v>124</v>
      </c>
      <c r="CK14" s="46" t="s">
        <v>81</v>
      </c>
      <c r="CL14" s="46" t="s">
        <v>319</v>
      </c>
      <c r="CM14" s="46" t="s">
        <v>320</v>
      </c>
      <c r="CN14" s="46" t="s">
        <v>78</v>
      </c>
      <c r="CO14" s="46" t="s">
        <v>96</v>
      </c>
      <c r="CP14" s="46" t="s">
        <v>117</v>
      </c>
      <c r="CQ14" s="46" t="s">
        <v>98</v>
      </c>
      <c r="CR14" s="46" t="s">
        <v>118</v>
      </c>
      <c r="CS14" s="46" t="s">
        <v>119</v>
      </c>
      <c r="CT14" s="46" t="s">
        <v>120</v>
      </c>
      <c r="CU14" s="46" t="s">
        <v>121</v>
      </c>
      <c r="CV14" s="46" t="s">
        <v>225</v>
      </c>
      <c r="CW14" s="46" t="s">
        <v>91</v>
      </c>
      <c r="CX14" s="46" t="s">
        <v>122</v>
      </c>
      <c r="CY14" s="46" t="s">
        <v>326</v>
      </c>
      <c r="CZ14" s="46" t="s">
        <v>81</v>
      </c>
      <c r="DA14" s="46" t="s">
        <v>328</v>
      </c>
      <c r="DB14" s="46" t="s">
        <v>329</v>
      </c>
      <c r="DC14" s="46" t="s">
        <v>330</v>
      </c>
      <c r="DD14" s="46" t="s">
        <v>80</v>
      </c>
      <c r="DE14" s="46" t="s">
        <v>124</v>
      </c>
      <c r="DF14" s="46" t="s">
        <v>81</v>
      </c>
      <c r="DG14" s="46" t="s">
        <v>332</v>
      </c>
      <c r="DH14" s="46" t="s">
        <v>333</v>
      </c>
      <c r="DI14" s="46" t="s">
        <v>334</v>
      </c>
      <c r="DJ14" s="46" t="s">
        <v>335</v>
      </c>
      <c r="DK14" s="46" t="s">
        <v>336</v>
      </c>
      <c r="DL14" s="46" t="s">
        <v>337</v>
      </c>
      <c r="DM14" s="46" t="s">
        <v>130</v>
      </c>
      <c r="DN14" s="46" t="s">
        <v>338</v>
      </c>
      <c r="DO14" s="46" t="s">
        <v>339</v>
      </c>
    </row>
    <row r="15" spans="1:119" ht="15.75" x14ac:dyDescent="0.25">
      <c r="A15" s="2">
        <v>1</v>
      </c>
      <c r="B15" s="1" t="s">
        <v>432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</row>
    <row r="16" spans="1:119" ht="15.75" x14ac:dyDescent="0.25">
      <c r="A16" s="2">
        <v>2</v>
      </c>
      <c r="B16" s="1" t="s">
        <v>431</v>
      </c>
      <c r="C16" s="49"/>
      <c r="D16" s="49">
        <v>1</v>
      </c>
      <c r="E16" s="49"/>
      <c r="F16" s="49"/>
      <c r="G16" s="49">
        <v>1</v>
      </c>
      <c r="H16" s="49"/>
      <c r="I16" s="49"/>
      <c r="J16" s="49">
        <v>1</v>
      </c>
      <c r="K16" s="49"/>
      <c r="L16" s="49"/>
      <c r="M16" s="49">
        <v>1</v>
      </c>
      <c r="N16" s="49"/>
      <c r="O16" s="49"/>
      <c r="P16" s="49">
        <v>1</v>
      </c>
      <c r="Q16" s="49"/>
      <c r="R16" s="49"/>
      <c r="S16" s="49">
        <v>1</v>
      </c>
      <c r="T16" s="49"/>
      <c r="U16" s="49"/>
      <c r="V16" s="49">
        <v>1</v>
      </c>
      <c r="W16" s="49"/>
      <c r="X16" s="49"/>
      <c r="Y16" s="49">
        <v>1</v>
      </c>
      <c r="Z16" s="49"/>
      <c r="AA16" s="49"/>
      <c r="AB16" s="49">
        <v>1</v>
      </c>
      <c r="AC16" s="49"/>
      <c r="AD16" s="49"/>
      <c r="AE16" s="49">
        <v>1</v>
      </c>
      <c r="AF16" s="49"/>
      <c r="AG16" s="49"/>
      <c r="AH16" s="49">
        <v>1</v>
      </c>
      <c r="AI16" s="49"/>
      <c r="AJ16" s="49"/>
      <c r="AK16" s="49">
        <v>1</v>
      </c>
      <c r="AL16" s="49"/>
      <c r="AM16" s="49"/>
      <c r="AN16" s="49">
        <v>1</v>
      </c>
      <c r="AO16" s="49"/>
      <c r="AP16" s="49"/>
      <c r="AQ16" s="49">
        <v>1</v>
      </c>
      <c r="AR16" s="49"/>
      <c r="AS16" s="49"/>
      <c r="AT16" s="49">
        <v>1</v>
      </c>
      <c r="AU16" s="49"/>
      <c r="AV16" s="49"/>
      <c r="AW16" s="49">
        <v>1</v>
      </c>
      <c r="AX16" s="49"/>
      <c r="AY16" s="49"/>
      <c r="AZ16" s="49">
        <v>1</v>
      </c>
      <c r="BA16" s="49"/>
      <c r="BB16" s="49"/>
      <c r="BC16" s="49">
        <v>1</v>
      </c>
      <c r="BD16" s="49"/>
      <c r="BE16" s="49"/>
      <c r="BF16" s="49">
        <v>1</v>
      </c>
      <c r="BG16" s="49"/>
      <c r="BH16" s="49"/>
      <c r="BI16" s="49">
        <v>1</v>
      </c>
      <c r="BJ16" s="49"/>
      <c r="BK16" s="49"/>
      <c r="BL16" s="49">
        <v>1</v>
      </c>
      <c r="BM16" s="49"/>
      <c r="BN16" s="49"/>
      <c r="BO16" s="49">
        <v>1</v>
      </c>
      <c r="BP16" s="49"/>
      <c r="BQ16" s="49"/>
      <c r="BR16" s="49">
        <v>1</v>
      </c>
      <c r="BS16" s="49"/>
      <c r="BT16" s="49"/>
      <c r="BU16" s="49">
        <v>1</v>
      </c>
      <c r="BV16" s="49"/>
      <c r="BW16" s="49"/>
      <c r="BX16" s="49">
        <v>1</v>
      </c>
      <c r="BY16" s="49"/>
      <c r="BZ16" s="49"/>
      <c r="CA16" s="49">
        <v>1</v>
      </c>
      <c r="CB16" s="49"/>
      <c r="CC16" s="49"/>
      <c r="CD16" s="49">
        <v>1</v>
      </c>
      <c r="CE16" s="49"/>
      <c r="CF16" s="49"/>
      <c r="CG16" s="49">
        <v>1</v>
      </c>
      <c r="CH16" s="49"/>
      <c r="CI16" s="49"/>
      <c r="CJ16" s="49">
        <v>1</v>
      </c>
      <c r="CK16" s="49"/>
      <c r="CL16" s="49"/>
      <c r="CM16" s="49">
        <v>1</v>
      </c>
      <c r="CN16" s="49"/>
      <c r="CO16" s="49"/>
      <c r="CP16" s="49">
        <v>1</v>
      </c>
      <c r="CQ16" s="49"/>
      <c r="CR16" s="49"/>
      <c r="CS16" s="49">
        <v>1</v>
      </c>
      <c r="CT16" s="49"/>
      <c r="CU16" s="49"/>
      <c r="CV16" s="49">
        <v>1</v>
      </c>
      <c r="CW16" s="49"/>
      <c r="CX16" s="49"/>
      <c r="CY16" s="49">
        <v>1</v>
      </c>
      <c r="CZ16" s="49"/>
      <c r="DA16" s="49"/>
      <c r="DB16" s="49">
        <v>1</v>
      </c>
      <c r="DC16" s="49"/>
      <c r="DD16" s="49"/>
      <c r="DE16" s="49">
        <v>1</v>
      </c>
      <c r="DF16" s="49"/>
      <c r="DG16" s="49"/>
      <c r="DH16" s="49">
        <v>1</v>
      </c>
      <c r="DI16" s="49"/>
      <c r="DJ16" s="49"/>
      <c r="DK16" s="49">
        <v>1</v>
      </c>
      <c r="DL16" s="49"/>
      <c r="DM16" s="49"/>
      <c r="DN16" s="49">
        <v>1</v>
      </c>
      <c r="DO16" s="49"/>
    </row>
    <row r="17" spans="1:119" x14ac:dyDescent="0.25">
      <c r="A17" s="53" t="s">
        <v>60</v>
      </c>
      <c r="B17" s="54"/>
      <c r="C17" s="48">
        <f t="shared" ref="C17:AH17" si="0">SUM(C15:C16)</f>
        <v>0</v>
      </c>
      <c r="D17" s="48">
        <f t="shared" si="0"/>
        <v>2</v>
      </c>
      <c r="E17" s="48">
        <f t="shared" si="0"/>
        <v>0</v>
      </c>
      <c r="F17" s="48">
        <f t="shared" si="0"/>
        <v>0</v>
      </c>
      <c r="G17" s="48">
        <f t="shared" si="0"/>
        <v>2</v>
      </c>
      <c r="H17" s="48">
        <f t="shared" si="0"/>
        <v>0</v>
      </c>
      <c r="I17" s="48">
        <f t="shared" si="0"/>
        <v>0</v>
      </c>
      <c r="J17" s="48">
        <f t="shared" si="0"/>
        <v>2</v>
      </c>
      <c r="K17" s="48">
        <f t="shared" si="0"/>
        <v>0</v>
      </c>
      <c r="L17" s="48">
        <f t="shared" si="0"/>
        <v>0</v>
      </c>
      <c r="M17" s="48">
        <f t="shared" si="0"/>
        <v>2</v>
      </c>
      <c r="N17" s="48">
        <f t="shared" si="0"/>
        <v>0</v>
      </c>
      <c r="O17" s="48">
        <f t="shared" si="0"/>
        <v>0</v>
      </c>
      <c r="P17" s="48">
        <f t="shared" si="0"/>
        <v>2</v>
      </c>
      <c r="Q17" s="48">
        <f t="shared" si="0"/>
        <v>0</v>
      </c>
      <c r="R17" s="48">
        <f t="shared" si="0"/>
        <v>0</v>
      </c>
      <c r="S17" s="48">
        <f t="shared" si="0"/>
        <v>2</v>
      </c>
      <c r="T17" s="48">
        <f t="shared" si="0"/>
        <v>0</v>
      </c>
      <c r="U17" s="48">
        <f t="shared" si="0"/>
        <v>0</v>
      </c>
      <c r="V17" s="48">
        <f t="shared" si="0"/>
        <v>2</v>
      </c>
      <c r="W17" s="48">
        <f t="shared" si="0"/>
        <v>0</v>
      </c>
      <c r="X17" s="48">
        <f t="shared" si="0"/>
        <v>0</v>
      </c>
      <c r="Y17" s="48">
        <f t="shared" si="0"/>
        <v>2</v>
      </c>
      <c r="Z17" s="48">
        <f t="shared" si="0"/>
        <v>0</v>
      </c>
      <c r="AA17" s="48">
        <f t="shared" si="0"/>
        <v>0</v>
      </c>
      <c r="AB17" s="48">
        <f t="shared" si="0"/>
        <v>2</v>
      </c>
      <c r="AC17" s="48">
        <f t="shared" si="0"/>
        <v>0</v>
      </c>
      <c r="AD17" s="48">
        <f t="shared" si="0"/>
        <v>0</v>
      </c>
      <c r="AE17" s="48">
        <f t="shared" si="0"/>
        <v>2</v>
      </c>
      <c r="AF17" s="48">
        <f t="shared" si="0"/>
        <v>0</v>
      </c>
      <c r="AG17" s="48">
        <f t="shared" si="0"/>
        <v>0</v>
      </c>
      <c r="AH17" s="48">
        <f t="shared" si="0"/>
        <v>2</v>
      </c>
      <c r="AI17" s="48">
        <f t="shared" ref="AI17:BN17" si="1">SUM(AI15:AI16)</f>
        <v>0</v>
      </c>
      <c r="AJ17" s="48">
        <f t="shared" si="1"/>
        <v>0</v>
      </c>
      <c r="AK17" s="48">
        <f t="shared" si="1"/>
        <v>2</v>
      </c>
      <c r="AL17" s="48">
        <f t="shared" si="1"/>
        <v>0</v>
      </c>
      <c r="AM17" s="48">
        <f t="shared" si="1"/>
        <v>0</v>
      </c>
      <c r="AN17" s="48">
        <f t="shared" si="1"/>
        <v>2</v>
      </c>
      <c r="AO17" s="48">
        <f t="shared" si="1"/>
        <v>0</v>
      </c>
      <c r="AP17" s="48">
        <f t="shared" si="1"/>
        <v>0</v>
      </c>
      <c r="AQ17" s="48">
        <f t="shared" si="1"/>
        <v>2</v>
      </c>
      <c r="AR17" s="48">
        <f t="shared" si="1"/>
        <v>0</v>
      </c>
      <c r="AS17" s="48">
        <f t="shared" si="1"/>
        <v>0</v>
      </c>
      <c r="AT17" s="48">
        <f t="shared" si="1"/>
        <v>2</v>
      </c>
      <c r="AU17" s="48">
        <f t="shared" si="1"/>
        <v>0</v>
      </c>
      <c r="AV17" s="48">
        <f t="shared" si="1"/>
        <v>0</v>
      </c>
      <c r="AW17" s="48">
        <f t="shared" si="1"/>
        <v>2</v>
      </c>
      <c r="AX17" s="48">
        <f t="shared" si="1"/>
        <v>0</v>
      </c>
      <c r="AY17" s="48">
        <f t="shared" si="1"/>
        <v>0</v>
      </c>
      <c r="AZ17" s="48">
        <f t="shared" si="1"/>
        <v>2</v>
      </c>
      <c r="BA17" s="48">
        <f t="shared" si="1"/>
        <v>0</v>
      </c>
      <c r="BB17" s="48">
        <f t="shared" si="1"/>
        <v>0</v>
      </c>
      <c r="BC17" s="48">
        <f t="shared" si="1"/>
        <v>2</v>
      </c>
      <c r="BD17" s="48">
        <f t="shared" si="1"/>
        <v>0</v>
      </c>
      <c r="BE17" s="48">
        <f t="shared" si="1"/>
        <v>0</v>
      </c>
      <c r="BF17" s="48">
        <f t="shared" si="1"/>
        <v>2</v>
      </c>
      <c r="BG17" s="48">
        <f t="shared" si="1"/>
        <v>0</v>
      </c>
      <c r="BH17" s="48">
        <f t="shared" si="1"/>
        <v>0</v>
      </c>
      <c r="BI17" s="48">
        <f t="shared" si="1"/>
        <v>2</v>
      </c>
      <c r="BJ17" s="48">
        <f t="shared" si="1"/>
        <v>0</v>
      </c>
      <c r="BK17" s="48">
        <f t="shared" si="1"/>
        <v>0</v>
      </c>
      <c r="BL17" s="48">
        <f t="shared" si="1"/>
        <v>2</v>
      </c>
      <c r="BM17" s="48">
        <f t="shared" si="1"/>
        <v>0</v>
      </c>
      <c r="BN17" s="48">
        <f t="shared" si="1"/>
        <v>0</v>
      </c>
      <c r="BO17" s="48">
        <f t="shared" ref="BO17:CT17" si="2">SUM(BO15:BO16)</f>
        <v>2</v>
      </c>
      <c r="BP17" s="48">
        <f t="shared" si="2"/>
        <v>0</v>
      </c>
      <c r="BQ17" s="48">
        <f t="shared" si="2"/>
        <v>0</v>
      </c>
      <c r="BR17" s="48">
        <f t="shared" si="2"/>
        <v>2</v>
      </c>
      <c r="BS17" s="48">
        <f t="shared" si="2"/>
        <v>0</v>
      </c>
      <c r="BT17" s="48">
        <f t="shared" si="2"/>
        <v>0</v>
      </c>
      <c r="BU17" s="48">
        <f t="shared" si="2"/>
        <v>2</v>
      </c>
      <c r="BV17" s="48">
        <f t="shared" si="2"/>
        <v>0</v>
      </c>
      <c r="BW17" s="48">
        <f t="shared" si="2"/>
        <v>0</v>
      </c>
      <c r="BX17" s="48">
        <f t="shared" si="2"/>
        <v>2</v>
      </c>
      <c r="BY17" s="48">
        <f t="shared" si="2"/>
        <v>0</v>
      </c>
      <c r="BZ17" s="48">
        <f t="shared" si="2"/>
        <v>0</v>
      </c>
      <c r="CA17" s="48">
        <f t="shared" si="2"/>
        <v>2</v>
      </c>
      <c r="CB17" s="48">
        <f t="shared" si="2"/>
        <v>0</v>
      </c>
      <c r="CC17" s="48">
        <f t="shared" si="2"/>
        <v>0</v>
      </c>
      <c r="CD17" s="48">
        <f t="shared" si="2"/>
        <v>2</v>
      </c>
      <c r="CE17" s="48">
        <f t="shared" si="2"/>
        <v>0</v>
      </c>
      <c r="CF17" s="48">
        <f t="shared" si="2"/>
        <v>0</v>
      </c>
      <c r="CG17" s="48">
        <f t="shared" si="2"/>
        <v>2</v>
      </c>
      <c r="CH17" s="48">
        <f t="shared" si="2"/>
        <v>0</v>
      </c>
      <c r="CI17" s="48">
        <f t="shared" si="2"/>
        <v>0</v>
      </c>
      <c r="CJ17" s="48">
        <f t="shared" si="2"/>
        <v>2</v>
      </c>
      <c r="CK17" s="48">
        <f t="shared" si="2"/>
        <v>0</v>
      </c>
      <c r="CL17" s="48">
        <f t="shared" si="2"/>
        <v>0</v>
      </c>
      <c r="CM17" s="48">
        <f t="shared" si="2"/>
        <v>2</v>
      </c>
      <c r="CN17" s="48">
        <f t="shared" si="2"/>
        <v>0</v>
      </c>
      <c r="CO17" s="48">
        <f t="shared" si="2"/>
        <v>0</v>
      </c>
      <c r="CP17" s="48">
        <f t="shared" si="2"/>
        <v>2</v>
      </c>
      <c r="CQ17" s="48">
        <f t="shared" si="2"/>
        <v>0</v>
      </c>
      <c r="CR17" s="48">
        <f t="shared" si="2"/>
        <v>0</v>
      </c>
      <c r="CS17" s="48">
        <f t="shared" si="2"/>
        <v>2</v>
      </c>
      <c r="CT17" s="48">
        <f t="shared" si="2"/>
        <v>0</v>
      </c>
      <c r="CU17" s="48">
        <f t="shared" ref="CU17:DO17" si="3">SUM(CU15:CU16)</f>
        <v>0</v>
      </c>
      <c r="CV17" s="48">
        <f t="shared" si="3"/>
        <v>2</v>
      </c>
      <c r="CW17" s="48">
        <f t="shared" si="3"/>
        <v>0</v>
      </c>
      <c r="CX17" s="48">
        <f t="shared" si="3"/>
        <v>0</v>
      </c>
      <c r="CY17" s="48">
        <f t="shared" si="3"/>
        <v>2</v>
      </c>
      <c r="CZ17" s="48">
        <f t="shared" si="3"/>
        <v>0</v>
      </c>
      <c r="DA17" s="48">
        <f t="shared" si="3"/>
        <v>0</v>
      </c>
      <c r="DB17" s="48">
        <f t="shared" si="3"/>
        <v>2</v>
      </c>
      <c r="DC17" s="48">
        <f t="shared" si="3"/>
        <v>0</v>
      </c>
      <c r="DD17" s="48">
        <f t="shared" si="3"/>
        <v>0</v>
      </c>
      <c r="DE17" s="48">
        <f t="shared" si="3"/>
        <v>2</v>
      </c>
      <c r="DF17" s="48">
        <f t="shared" si="3"/>
        <v>0</v>
      </c>
      <c r="DG17" s="48">
        <f t="shared" si="3"/>
        <v>0</v>
      </c>
      <c r="DH17" s="48">
        <f t="shared" si="3"/>
        <v>2</v>
      </c>
      <c r="DI17" s="48">
        <f t="shared" si="3"/>
        <v>0</v>
      </c>
      <c r="DJ17" s="48">
        <f t="shared" si="3"/>
        <v>0</v>
      </c>
      <c r="DK17" s="48">
        <f t="shared" si="3"/>
        <v>2</v>
      </c>
      <c r="DL17" s="48">
        <f t="shared" si="3"/>
        <v>0</v>
      </c>
      <c r="DM17" s="48">
        <f t="shared" si="3"/>
        <v>0</v>
      </c>
      <c r="DN17" s="48">
        <f t="shared" si="3"/>
        <v>2</v>
      </c>
      <c r="DO17" s="48">
        <f t="shared" si="3"/>
        <v>0</v>
      </c>
    </row>
    <row r="18" spans="1:119" ht="19.5" customHeight="1" x14ac:dyDescent="0.25">
      <c r="A18" s="55" t="s">
        <v>258</v>
      </c>
      <c r="B18" s="56"/>
      <c r="C18" s="24">
        <f t="shared" ref="C18:AH18" si="4">C17/2%</f>
        <v>0</v>
      </c>
      <c r="D18" s="24">
        <f t="shared" si="4"/>
        <v>100</v>
      </c>
      <c r="E18" s="24">
        <f t="shared" si="4"/>
        <v>0</v>
      </c>
      <c r="F18" s="24">
        <f t="shared" si="4"/>
        <v>0</v>
      </c>
      <c r="G18" s="24">
        <f t="shared" si="4"/>
        <v>100</v>
      </c>
      <c r="H18" s="24">
        <f t="shared" si="4"/>
        <v>0</v>
      </c>
      <c r="I18" s="24">
        <f t="shared" si="4"/>
        <v>0</v>
      </c>
      <c r="J18" s="24">
        <f t="shared" si="4"/>
        <v>100</v>
      </c>
      <c r="K18" s="24">
        <f t="shared" si="4"/>
        <v>0</v>
      </c>
      <c r="L18" s="24">
        <f t="shared" si="4"/>
        <v>0</v>
      </c>
      <c r="M18" s="24">
        <f t="shared" si="4"/>
        <v>100</v>
      </c>
      <c r="N18" s="24">
        <f t="shared" si="4"/>
        <v>0</v>
      </c>
      <c r="O18" s="24">
        <f t="shared" si="4"/>
        <v>0</v>
      </c>
      <c r="P18" s="24">
        <f t="shared" si="4"/>
        <v>100</v>
      </c>
      <c r="Q18" s="24">
        <f t="shared" si="4"/>
        <v>0</v>
      </c>
      <c r="R18" s="24">
        <f t="shared" si="4"/>
        <v>0</v>
      </c>
      <c r="S18" s="24">
        <f t="shared" si="4"/>
        <v>100</v>
      </c>
      <c r="T18" s="24">
        <f t="shared" si="4"/>
        <v>0</v>
      </c>
      <c r="U18" s="24">
        <f t="shared" si="4"/>
        <v>0</v>
      </c>
      <c r="V18" s="24">
        <f t="shared" si="4"/>
        <v>100</v>
      </c>
      <c r="W18" s="24">
        <f t="shared" si="4"/>
        <v>0</v>
      </c>
      <c r="X18" s="24">
        <f t="shared" si="4"/>
        <v>0</v>
      </c>
      <c r="Y18" s="24">
        <f t="shared" si="4"/>
        <v>100</v>
      </c>
      <c r="Z18" s="24">
        <f t="shared" si="4"/>
        <v>0</v>
      </c>
      <c r="AA18" s="24">
        <f t="shared" si="4"/>
        <v>0</v>
      </c>
      <c r="AB18" s="24">
        <f t="shared" si="4"/>
        <v>100</v>
      </c>
      <c r="AC18" s="24">
        <f t="shared" si="4"/>
        <v>0</v>
      </c>
      <c r="AD18" s="24">
        <f t="shared" si="4"/>
        <v>0</v>
      </c>
      <c r="AE18" s="24">
        <f t="shared" si="4"/>
        <v>100</v>
      </c>
      <c r="AF18" s="24">
        <f t="shared" si="4"/>
        <v>0</v>
      </c>
      <c r="AG18" s="24">
        <f t="shared" si="4"/>
        <v>0</v>
      </c>
      <c r="AH18" s="24">
        <f t="shared" si="4"/>
        <v>100</v>
      </c>
      <c r="AI18" s="24">
        <f t="shared" ref="AI18:BN18" si="5">AI17/2%</f>
        <v>0</v>
      </c>
      <c r="AJ18" s="24">
        <f t="shared" si="5"/>
        <v>0</v>
      </c>
      <c r="AK18" s="24">
        <f t="shared" si="5"/>
        <v>100</v>
      </c>
      <c r="AL18" s="24">
        <f t="shared" si="5"/>
        <v>0</v>
      </c>
      <c r="AM18" s="24">
        <f t="shared" si="5"/>
        <v>0</v>
      </c>
      <c r="AN18" s="24">
        <f t="shared" si="5"/>
        <v>100</v>
      </c>
      <c r="AO18" s="24">
        <f t="shared" si="5"/>
        <v>0</v>
      </c>
      <c r="AP18" s="24">
        <f t="shared" si="5"/>
        <v>0</v>
      </c>
      <c r="AQ18" s="24">
        <f t="shared" si="5"/>
        <v>100</v>
      </c>
      <c r="AR18" s="24">
        <f t="shared" si="5"/>
        <v>0</v>
      </c>
      <c r="AS18" s="24">
        <f t="shared" si="5"/>
        <v>0</v>
      </c>
      <c r="AT18" s="24">
        <f t="shared" si="5"/>
        <v>100</v>
      </c>
      <c r="AU18" s="24">
        <f t="shared" si="5"/>
        <v>0</v>
      </c>
      <c r="AV18" s="24">
        <f t="shared" si="5"/>
        <v>0</v>
      </c>
      <c r="AW18" s="24">
        <f t="shared" si="5"/>
        <v>100</v>
      </c>
      <c r="AX18" s="24">
        <f t="shared" si="5"/>
        <v>0</v>
      </c>
      <c r="AY18" s="24">
        <f t="shared" si="5"/>
        <v>0</v>
      </c>
      <c r="AZ18" s="24">
        <f t="shared" si="5"/>
        <v>100</v>
      </c>
      <c r="BA18" s="24">
        <f t="shared" si="5"/>
        <v>0</v>
      </c>
      <c r="BB18" s="24">
        <f t="shared" si="5"/>
        <v>0</v>
      </c>
      <c r="BC18" s="24">
        <f t="shared" si="5"/>
        <v>100</v>
      </c>
      <c r="BD18" s="24">
        <f t="shared" si="5"/>
        <v>0</v>
      </c>
      <c r="BE18" s="24">
        <f t="shared" si="5"/>
        <v>0</v>
      </c>
      <c r="BF18" s="24">
        <f t="shared" si="5"/>
        <v>100</v>
      </c>
      <c r="BG18" s="24">
        <f t="shared" si="5"/>
        <v>0</v>
      </c>
      <c r="BH18" s="24">
        <f t="shared" si="5"/>
        <v>0</v>
      </c>
      <c r="BI18" s="24">
        <f t="shared" si="5"/>
        <v>100</v>
      </c>
      <c r="BJ18" s="24">
        <f t="shared" si="5"/>
        <v>0</v>
      </c>
      <c r="BK18" s="24">
        <f t="shared" si="5"/>
        <v>0</v>
      </c>
      <c r="BL18" s="24">
        <f t="shared" si="5"/>
        <v>100</v>
      </c>
      <c r="BM18" s="24">
        <f t="shared" si="5"/>
        <v>0</v>
      </c>
      <c r="BN18" s="24">
        <f t="shared" si="5"/>
        <v>0</v>
      </c>
      <c r="BO18" s="24">
        <f t="shared" ref="BO18:CT18" si="6">BO17/2%</f>
        <v>100</v>
      </c>
      <c r="BP18" s="24">
        <f t="shared" si="6"/>
        <v>0</v>
      </c>
      <c r="BQ18" s="24">
        <f t="shared" si="6"/>
        <v>0</v>
      </c>
      <c r="BR18" s="24">
        <f t="shared" si="6"/>
        <v>100</v>
      </c>
      <c r="BS18" s="24">
        <f t="shared" si="6"/>
        <v>0</v>
      </c>
      <c r="BT18" s="24">
        <f t="shared" si="6"/>
        <v>0</v>
      </c>
      <c r="BU18" s="24">
        <f t="shared" si="6"/>
        <v>100</v>
      </c>
      <c r="BV18" s="24">
        <f t="shared" si="6"/>
        <v>0</v>
      </c>
      <c r="BW18" s="24">
        <f t="shared" si="6"/>
        <v>0</v>
      </c>
      <c r="BX18" s="24">
        <f t="shared" si="6"/>
        <v>100</v>
      </c>
      <c r="BY18" s="24">
        <f t="shared" si="6"/>
        <v>0</v>
      </c>
      <c r="BZ18" s="24">
        <f t="shared" si="6"/>
        <v>0</v>
      </c>
      <c r="CA18" s="24">
        <f t="shared" si="6"/>
        <v>100</v>
      </c>
      <c r="CB18" s="24">
        <f t="shared" si="6"/>
        <v>0</v>
      </c>
      <c r="CC18" s="24">
        <f t="shared" si="6"/>
        <v>0</v>
      </c>
      <c r="CD18" s="24">
        <f t="shared" si="6"/>
        <v>100</v>
      </c>
      <c r="CE18" s="24">
        <f t="shared" si="6"/>
        <v>0</v>
      </c>
      <c r="CF18" s="24">
        <f t="shared" si="6"/>
        <v>0</v>
      </c>
      <c r="CG18" s="24">
        <f t="shared" si="6"/>
        <v>100</v>
      </c>
      <c r="CH18" s="24">
        <f t="shared" si="6"/>
        <v>0</v>
      </c>
      <c r="CI18" s="24">
        <f t="shared" si="6"/>
        <v>0</v>
      </c>
      <c r="CJ18" s="24">
        <f t="shared" si="6"/>
        <v>100</v>
      </c>
      <c r="CK18" s="24">
        <f t="shared" si="6"/>
        <v>0</v>
      </c>
      <c r="CL18" s="24">
        <f t="shared" si="6"/>
        <v>0</v>
      </c>
      <c r="CM18" s="24">
        <f t="shared" si="6"/>
        <v>100</v>
      </c>
      <c r="CN18" s="24">
        <f t="shared" si="6"/>
        <v>0</v>
      </c>
      <c r="CO18" s="24">
        <f t="shared" si="6"/>
        <v>0</v>
      </c>
      <c r="CP18" s="24">
        <f t="shared" si="6"/>
        <v>100</v>
      </c>
      <c r="CQ18" s="24">
        <f t="shared" si="6"/>
        <v>0</v>
      </c>
      <c r="CR18" s="24">
        <f t="shared" si="6"/>
        <v>0</v>
      </c>
      <c r="CS18" s="24">
        <f t="shared" si="6"/>
        <v>100</v>
      </c>
      <c r="CT18" s="24">
        <f t="shared" si="6"/>
        <v>0</v>
      </c>
      <c r="CU18" s="24">
        <f t="shared" ref="CU18:DO18" si="7">CU17/2%</f>
        <v>0</v>
      </c>
      <c r="CV18" s="24">
        <f t="shared" si="7"/>
        <v>100</v>
      </c>
      <c r="CW18" s="24">
        <f t="shared" si="7"/>
        <v>0</v>
      </c>
      <c r="CX18" s="24">
        <f t="shared" si="7"/>
        <v>0</v>
      </c>
      <c r="CY18" s="24">
        <f t="shared" si="7"/>
        <v>100</v>
      </c>
      <c r="CZ18" s="24">
        <f t="shared" si="7"/>
        <v>0</v>
      </c>
      <c r="DA18" s="24">
        <f t="shared" si="7"/>
        <v>0</v>
      </c>
      <c r="DB18" s="24">
        <f t="shared" si="7"/>
        <v>100</v>
      </c>
      <c r="DC18" s="24">
        <f t="shared" si="7"/>
        <v>0</v>
      </c>
      <c r="DD18" s="24">
        <f t="shared" si="7"/>
        <v>0</v>
      </c>
      <c r="DE18" s="24">
        <f t="shared" si="7"/>
        <v>100</v>
      </c>
      <c r="DF18" s="24">
        <f t="shared" si="7"/>
        <v>0</v>
      </c>
      <c r="DG18" s="24">
        <f t="shared" si="7"/>
        <v>0</v>
      </c>
      <c r="DH18" s="24">
        <f t="shared" si="7"/>
        <v>100</v>
      </c>
      <c r="DI18" s="24">
        <f t="shared" si="7"/>
        <v>0</v>
      </c>
      <c r="DJ18" s="24">
        <f t="shared" si="7"/>
        <v>0</v>
      </c>
      <c r="DK18" s="24">
        <f t="shared" si="7"/>
        <v>100</v>
      </c>
      <c r="DL18" s="24">
        <f t="shared" si="7"/>
        <v>0</v>
      </c>
      <c r="DM18" s="24">
        <f t="shared" si="7"/>
        <v>0</v>
      </c>
      <c r="DN18" s="24">
        <f t="shared" si="7"/>
        <v>100</v>
      </c>
      <c r="DO18" s="24">
        <f t="shared" si="7"/>
        <v>0</v>
      </c>
    </row>
    <row r="19" spans="1:119" x14ac:dyDescent="0.25">
      <c r="B19" s="10"/>
      <c r="C19" s="11"/>
    </row>
  </sheetData>
  <mergeCells count="110">
    <mergeCell ref="A17:B17"/>
    <mergeCell ref="A18:B18"/>
    <mergeCell ref="CX13:CZ13"/>
    <mergeCell ref="DA13:DC13"/>
    <mergeCell ref="DD13:DF13"/>
    <mergeCell ref="DG13:DI13"/>
    <mergeCell ref="DJ13:DL13"/>
    <mergeCell ref="DM13:DO13"/>
    <mergeCell ref="CF13:CH13"/>
    <mergeCell ref="CI13:CK13"/>
    <mergeCell ref="CL13:CN13"/>
    <mergeCell ref="CO13:CQ13"/>
    <mergeCell ref="CR13:CT13"/>
    <mergeCell ref="CU13:CW13"/>
    <mergeCell ref="BN13:BP13"/>
    <mergeCell ref="BQ13:BS13"/>
    <mergeCell ref="BT13:BV13"/>
    <mergeCell ref="BW13:BY13"/>
    <mergeCell ref="BZ13:CB13"/>
    <mergeCell ref="CC13:CE13"/>
    <mergeCell ref="AV13:AX13"/>
    <mergeCell ref="AY13:BA13"/>
    <mergeCell ref="BB13:BD13"/>
    <mergeCell ref="BE13:BG13"/>
    <mergeCell ref="BK13:BM13"/>
    <mergeCell ref="AD13:AF13"/>
    <mergeCell ref="AG13:AI13"/>
    <mergeCell ref="AJ13:AL13"/>
    <mergeCell ref="AM13:AO13"/>
    <mergeCell ref="AP13:AR13"/>
    <mergeCell ref="AS13:AU13"/>
    <mergeCell ref="DM12:DO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K12:BM12"/>
    <mergeCell ref="BN12:BP12"/>
    <mergeCell ref="BQ12:BS12"/>
    <mergeCell ref="AV12:AX12"/>
    <mergeCell ref="AY12:BA12"/>
    <mergeCell ref="BB12:BD12"/>
    <mergeCell ref="BE12:BG12"/>
    <mergeCell ref="BH12:BJ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BH13:BJ13"/>
    <mergeCell ref="AM12:AO12"/>
    <mergeCell ref="AP12:AR12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BH6:BM6"/>
    <mergeCell ref="BN6:BV6"/>
    <mergeCell ref="BW6:CB6"/>
    <mergeCell ref="CC6:CH6"/>
    <mergeCell ref="CI6:CQ6"/>
    <mergeCell ref="CR6:CZ6"/>
    <mergeCell ref="C6:K6"/>
    <mergeCell ref="L6:W6"/>
    <mergeCell ref="BT12:BV12"/>
    <mergeCell ref="BW12:BY12"/>
    <mergeCell ref="BZ12:CB12"/>
    <mergeCell ref="AS12:AU12"/>
    <mergeCell ref="DA5:DO5"/>
    <mergeCell ref="A2:R2"/>
    <mergeCell ref="DM2:DN2"/>
    <mergeCell ref="A4:A14"/>
    <mergeCell ref="B4:B14"/>
    <mergeCell ref="C4:W4"/>
    <mergeCell ref="X4:BG4"/>
    <mergeCell ref="BH4:BV4"/>
    <mergeCell ref="BW4:CZ4"/>
    <mergeCell ref="DA4:DO4"/>
    <mergeCell ref="C5:W5"/>
    <mergeCell ref="X6:AF6"/>
    <mergeCell ref="AG6:AR6"/>
    <mergeCell ref="AS6:AX6"/>
    <mergeCell ref="AY6:BG6"/>
    <mergeCell ref="X5:AR5"/>
    <mergeCell ref="AS5:BG5"/>
    <mergeCell ref="BH5:BV5"/>
    <mergeCell ref="BW5:CH5"/>
    <mergeCell ref="CI5:CZ5"/>
    <mergeCell ref="AA12:AC12"/>
    <mergeCell ref="AD12:AF12"/>
    <mergeCell ref="AG12:AI12"/>
    <mergeCell ref="AJ12:A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Группа раннего возраста</vt:lpstr>
      <vt:lpstr>Младшая группа</vt:lpstr>
      <vt:lpstr>айголек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Ярик Ишбул</cp:lastModifiedBy>
  <dcterms:created xsi:type="dcterms:W3CDTF">2022-12-22T06:57:03Z</dcterms:created>
  <dcterms:modified xsi:type="dcterms:W3CDTF">2026-03-26T19:12:07Z</dcterms:modified>
</cp:coreProperties>
</file>