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715" windowHeight="9510"/>
  </bookViews>
  <sheets>
    <sheet name="Айголек 2023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O25" i="1" l="1"/>
  <c r="DC25" i="1"/>
  <c r="DB25" i="1"/>
  <c r="DO24" i="1"/>
  <c r="DN24" i="1"/>
  <c r="DN25" i="1" s="1"/>
  <c r="DM24" i="1"/>
  <c r="DM25" i="1" s="1"/>
  <c r="DL24" i="1"/>
  <c r="DL25" i="1" s="1"/>
  <c r="D46" i="1" s="1"/>
  <c r="DK24" i="1"/>
  <c r="DK25" i="1" s="1"/>
  <c r="DJ24" i="1"/>
  <c r="DJ25" i="1" s="1"/>
  <c r="DI24" i="1"/>
  <c r="DI25" i="1" s="1"/>
  <c r="DH24" i="1"/>
  <c r="DH25" i="1" s="1"/>
  <c r="DG24" i="1"/>
  <c r="DG25" i="1" s="1"/>
  <c r="DF24" i="1"/>
  <c r="DF25" i="1" s="1"/>
  <c r="DE24" i="1"/>
  <c r="DE25" i="1" s="1"/>
  <c r="DD24" i="1"/>
  <c r="DD25" i="1" s="1"/>
  <c r="DC24" i="1"/>
  <c r="DA24" i="1"/>
  <c r="DA25" i="1" s="1"/>
  <c r="CT24" i="1"/>
  <c r="CT25" i="1" s="1"/>
  <c r="CS24" i="1"/>
  <c r="CS25" i="1" s="1"/>
  <c r="CR24" i="1"/>
  <c r="CR25" i="1" s="1"/>
  <c r="CB24" i="1"/>
  <c r="CB25" i="1" s="1"/>
  <c r="CA24" i="1"/>
  <c r="CA25" i="1" s="1"/>
  <c r="BZ24" i="1"/>
  <c r="BZ25" i="1" s="1"/>
  <c r="CH24" i="1"/>
  <c r="CH25" i="1" s="1"/>
  <c r="CG24" i="1"/>
  <c r="CG25" i="1" s="1"/>
  <c r="CF24" i="1"/>
  <c r="CF25" i="1" s="1"/>
  <c r="CD25" i="1"/>
  <c r="CE24" i="1"/>
  <c r="CE25" i="1" s="1"/>
  <c r="CD24" i="1"/>
  <c r="CC24" i="1"/>
  <c r="CC25" i="1" s="1"/>
  <c r="BX25" i="1"/>
  <c r="BY24" i="1"/>
  <c r="BY25" i="1" s="1"/>
  <c r="BW24" i="1"/>
  <c r="BW25" i="1" s="1"/>
  <c r="CY25" i="1"/>
  <c r="CV25" i="1"/>
  <c r="CI25" i="1"/>
  <c r="CZ24" i="1"/>
  <c r="CZ25" i="1" s="1"/>
  <c r="D42" i="1" s="1"/>
  <c r="CY24" i="1"/>
  <c r="CX24" i="1"/>
  <c r="CX25" i="1" s="1"/>
  <c r="CW24" i="1"/>
  <c r="CW25" i="1" s="1"/>
  <c r="CV24" i="1"/>
  <c r="CU24" i="1"/>
  <c r="CU25" i="1" s="1"/>
  <c r="CQ24" i="1"/>
  <c r="CQ25" i="1" s="1"/>
  <c r="CP24" i="1"/>
  <c r="CP25" i="1" s="1"/>
  <c r="CO24" i="1"/>
  <c r="CO25" i="1" s="1"/>
  <c r="CN24" i="1"/>
  <c r="CN25" i="1" s="1"/>
  <c r="CM24" i="1"/>
  <c r="CM25" i="1" s="1"/>
  <c r="D41" i="1" s="1"/>
  <c r="CL24" i="1"/>
  <c r="CL25" i="1" s="1"/>
  <c r="CK24" i="1"/>
  <c r="CK25" i="1" s="1"/>
  <c r="CJ24" i="1"/>
  <c r="CJ25" i="1" s="1"/>
  <c r="CI24" i="1"/>
  <c r="Y25" i="1"/>
  <c r="AL24" i="1"/>
  <c r="AL25" i="1" s="1"/>
  <c r="AK24" i="1"/>
  <c r="AK25" i="1" s="1"/>
  <c r="AJ24" i="1"/>
  <c r="AJ25" i="1" s="1"/>
  <c r="AI24" i="1"/>
  <c r="AI25" i="1" s="1"/>
  <c r="AH24" i="1"/>
  <c r="AH25" i="1" s="1"/>
  <c r="AG24" i="1"/>
  <c r="AG25" i="1" s="1"/>
  <c r="AF24" i="1"/>
  <c r="AF25" i="1" s="1"/>
  <c r="AE24" i="1"/>
  <c r="AE25" i="1" s="1"/>
  <c r="AD24" i="1"/>
  <c r="AD25" i="1" s="1"/>
  <c r="AC24" i="1"/>
  <c r="AC25" i="1" s="1"/>
  <c r="AB24" i="1"/>
  <c r="AB25" i="1" s="1"/>
  <c r="AA24" i="1"/>
  <c r="AA25" i="1" s="1"/>
  <c r="Z24" i="1"/>
  <c r="Z25" i="1" s="1"/>
  <c r="X24" i="1"/>
  <c r="X25" i="1" s="1"/>
  <c r="BI25" i="1"/>
  <c r="BV24" i="1"/>
  <c r="BV25" i="1" s="1"/>
  <c r="BU24" i="1"/>
  <c r="BU25" i="1" s="1"/>
  <c r="BT24" i="1"/>
  <c r="BT25" i="1" s="1"/>
  <c r="BS24" i="1"/>
  <c r="BS25" i="1" s="1"/>
  <c r="BR24" i="1"/>
  <c r="BR25" i="1" s="1"/>
  <c r="BQ24" i="1"/>
  <c r="BQ25" i="1" s="1"/>
  <c r="BP24" i="1"/>
  <c r="BP25" i="1" s="1"/>
  <c r="BO24" i="1"/>
  <c r="BO25" i="1" s="1"/>
  <c r="BN24" i="1"/>
  <c r="BN25" i="1" s="1"/>
  <c r="BM24" i="1"/>
  <c r="BM25" i="1" s="1"/>
  <c r="BL24" i="1"/>
  <c r="BL25" i="1" s="1"/>
  <c r="BK24" i="1"/>
  <c r="BK25" i="1" s="1"/>
  <c r="BJ24" i="1"/>
  <c r="BJ25" i="1" s="1"/>
  <c r="D38" i="1" s="1"/>
  <c r="BH24" i="1"/>
  <c r="BH25" i="1" s="1"/>
  <c r="AR24" i="1"/>
  <c r="AR25" i="1" s="1"/>
  <c r="AQ24" i="1"/>
  <c r="AQ25" i="1" s="1"/>
  <c r="AP24" i="1"/>
  <c r="AP25" i="1" s="1"/>
  <c r="AO24" i="1"/>
  <c r="AO25" i="1" s="1"/>
  <c r="AN24" i="1"/>
  <c r="AN25" i="1" s="1"/>
  <c r="AM24" i="1"/>
  <c r="AM25" i="1" s="1"/>
  <c r="BA24" i="1"/>
  <c r="BA25" i="1" s="1"/>
  <c r="AZ24" i="1"/>
  <c r="AZ25" i="1" s="1"/>
  <c r="AY24" i="1"/>
  <c r="AY25" i="1" s="1"/>
  <c r="AU24" i="1"/>
  <c r="AU25" i="1" s="1"/>
  <c r="AT24" i="1"/>
  <c r="AT25" i="1" s="1"/>
  <c r="AS24" i="1"/>
  <c r="AS25" i="1" s="1"/>
  <c r="AW25" i="1"/>
  <c r="AX24" i="1"/>
  <c r="AX25" i="1" s="1"/>
  <c r="AV24" i="1"/>
  <c r="AV25" i="1" s="1"/>
  <c r="BF25" i="1"/>
  <c r="BG24" i="1"/>
  <c r="BG25" i="1" s="1"/>
  <c r="BE24" i="1"/>
  <c r="BE25" i="1" s="1"/>
  <c r="BD24" i="1"/>
  <c r="BD25" i="1" s="1"/>
  <c r="BC24" i="1"/>
  <c r="BC25" i="1" s="1"/>
  <c r="BB24" i="1"/>
  <c r="BB25" i="1" s="1"/>
  <c r="N24" i="1"/>
  <c r="N25" i="1" s="1"/>
  <c r="M24" i="1"/>
  <c r="M25" i="1" s="1"/>
  <c r="L24" i="1"/>
  <c r="L25" i="1" s="1"/>
  <c r="W24" i="1"/>
  <c r="W25" i="1" s="1"/>
  <c r="V24" i="1"/>
  <c r="V25" i="1" s="1"/>
  <c r="U24" i="1"/>
  <c r="U25" i="1" s="1"/>
  <c r="T24" i="1"/>
  <c r="T25" i="1" s="1"/>
  <c r="S24" i="1"/>
  <c r="S25" i="1" s="1"/>
  <c r="R24" i="1"/>
  <c r="R25" i="1" s="1"/>
  <c r="K24" i="1"/>
  <c r="K25" i="1" s="1"/>
  <c r="J24" i="1"/>
  <c r="J25" i="1" s="1"/>
  <c r="I24" i="1"/>
  <c r="I25" i="1" s="1"/>
  <c r="H24" i="1"/>
  <c r="H25" i="1" s="1"/>
  <c r="G24" i="1"/>
  <c r="G25" i="1" s="1"/>
  <c r="F24" i="1"/>
  <c r="F25" i="1" s="1"/>
  <c r="D44" i="1" l="1"/>
  <c r="D45" i="1"/>
  <c r="D40" i="1"/>
  <c r="D37" i="1"/>
  <c r="D32" i="1"/>
  <c r="D36" i="1"/>
  <c r="D25" i="1" l="1"/>
  <c r="E24" i="1"/>
  <c r="E25" i="1" s="1"/>
  <c r="O24" i="1"/>
  <c r="O25" i="1" s="1"/>
  <c r="P24" i="1"/>
  <c r="P25" i="1" s="1"/>
  <c r="Q24" i="1"/>
  <c r="Q25" i="1" s="1"/>
  <c r="C24" i="1"/>
  <c r="C25" i="1" s="1"/>
</calcChain>
</file>

<file path=xl/sharedStrings.xml><?xml version="1.0" encoding="utf-8"?>
<sst xmlns="http://schemas.openxmlformats.org/spreadsheetml/2006/main" count="269" uniqueCount="227">
  <si>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</si>
  <si>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</si>
  <si>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</si>
  <si>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</si>
  <si>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</si>
  <si>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</si>
  <si>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</si>
  <si>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</si>
  <si>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</si>
  <si>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</si>
  <si>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</si>
  <si>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</si>
  <si>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</si>
  <si>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</si>
  <si>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</si>
  <si>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</si>
  <si>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</si>
  <si>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</si>
  <si>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</si>
  <si>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</si>
  <si>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</si>
  <si>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</si>
  <si>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</si>
  <si>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</si>
  <si>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</si>
  <si>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</si>
  <si>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</si>
  <si>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</si>
  <si>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</si>
  <si>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</si>
  <si>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</si>
  <si>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</si>
  <si>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</si>
  <si>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</si>
  <si>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</si>
  <si>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</si>
  <si>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</si>
  <si>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</si>
  <si>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</si>
  <si>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</si>
  <si>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</si>
  <si>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</si>
  <si>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</si>
  <si>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</si>
  <si>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</si>
  <si>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</si>
  <si>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</si>
  <si>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</si>
  <si>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</si>
  <si>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</si>
  <si>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</si>
  <si>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</si>
  <si>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</si>
  <si>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</si>
  <si>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</si>
  <si>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</si>
  <si>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</si>
  <si>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</si>
  <si>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</si>
  <si>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</si>
  <si>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</si>
  <si>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</si>
  <si>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</si>
  <si>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</si>
  <si>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</si>
  <si>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</si>
  <si>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</si>
  <si>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</si>
  <si>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</si>
  <si>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</si>
  <si>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</si>
  <si>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</si>
  <si>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</si>
  <si>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</si>
  <si>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</si>
  <si>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</si>
  <si>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</si>
  <si>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</si>
  <si>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</si>
  <si>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</si>
  <si>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</si>
  <si>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</si>
  <si>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</si>
  <si>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</si>
  <si>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</si>
  <si>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</si>
  <si>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</si>
  <si>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</si>
  <si>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</si>
  <si>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</si>
  <si>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</si>
  <si>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</si>
  <si>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</si>
  <si>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</si>
  <si>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</si>
  <si>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</si>
  <si>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</si>
  <si>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</si>
  <si>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</si>
  <si>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</si>
  <si>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</si>
  <si>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</si>
  <si>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</si>
  <si>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</si>
  <si>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</si>
  <si>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</si>
  <si>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</si>
  <si>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</si>
  <si>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соблюдает правила</t>
  </si>
  <si>
    <t>слушает, но не понимает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</si>
  <si>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</si>
  <si>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</si>
  <si>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</si>
  <si>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</si>
  <si>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</si>
  <si>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</si>
  <si>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</si>
  <si>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</si>
  <si>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</si>
  <si>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пытается произносить</t>
  </si>
  <si>
    <t>знает и называет</t>
  </si>
  <si>
    <t>проявляет</t>
  </si>
  <si>
    <t>не проявляет</t>
  </si>
  <si>
    <t>старается</t>
  </si>
  <si>
    <t>не раскладывает</t>
  </si>
  <si>
    <t>старается выполнять</t>
  </si>
  <si>
    <t>ПРИМЕЧАНИЕ.</t>
  </si>
  <si>
    <t>Высокий</t>
  </si>
  <si>
    <t>Средний</t>
  </si>
  <si>
    <t>Низкий</t>
  </si>
  <si>
    <t>1-Ф</t>
  </si>
  <si>
    <t>1-К</t>
  </si>
  <si>
    <t>1-П</t>
  </si>
  <si>
    <t>1-Т</t>
  </si>
  <si>
    <t>1-С</t>
  </si>
  <si>
    <t>Достижение детьми и педагогом  ожидаемых результатов, %</t>
  </si>
  <si>
    <t xml:space="preserve">                                         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</si>
  <si>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</si>
  <si>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</si>
  <si>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</si>
  <si>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</si>
  <si>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</si>
  <si>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</si>
  <si>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</si>
  <si>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</si>
  <si>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</si>
  <si>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</si>
  <si>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</si>
  <si>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</si>
  <si>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</si>
  <si>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</si>
  <si>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</si>
  <si>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</si>
  <si>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</si>
  <si>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</si>
  <si>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</si>
  <si>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</si>
  <si>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</si>
  <si>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</si>
  <si>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</si>
  <si>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</si>
  <si>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</si>
  <si>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</si>
  <si>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</si>
  <si>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</si>
  <si>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</si>
  <si>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</si>
  <si>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</si>
  <si>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</si>
  <si>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</si>
  <si>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</si>
  <si>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</si>
  <si>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</si>
  <si>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</si>
  <si>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</si>
  <si>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</si>
  <si>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</si>
  <si>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</si>
  <si>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</si>
  <si>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</si>
  <si>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</si>
  <si>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</si>
  <si>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</si>
  <si>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</si>
  <si>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</si>
  <si>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</si>
  <si>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</si>
  <si>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</si>
  <si>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</si>
  <si>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</si>
  <si>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</si>
  <si>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</si>
  <si>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</si>
  <si>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</si>
  <si>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</si>
  <si>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</si>
  <si>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</si>
  <si>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</si>
  <si>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</si>
  <si>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</si>
  <si>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</si>
  <si>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</si>
  <si>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</si>
  <si>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</si>
  <si>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</si>
  <si>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</si>
  <si>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</si>
  <si>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</si>
  <si>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</si>
  <si>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</si>
  <si>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</si>
  <si>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</si>
  <si>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</si>
  <si>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</si>
  <si>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</si>
  <si>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>Амренов Азиз</t>
  </si>
  <si>
    <t>Атакишева Арина</t>
  </si>
  <si>
    <t>Назаров Самир</t>
  </si>
  <si>
    <t>Олжабаева Амина</t>
  </si>
  <si>
    <t>Саутпаев Таир</t>
  </si>
  <si>
    <t>Тарабанов Евгений</t>
  </si>
  <si>
    <t xml:space="preserve">Васильева Эмилия </t>
  </si>
  <si>
    <t>Краснов Глеб</t>
  </si>
  <si>
    <t>Селезко Ясмин</t>
  </si>
  <si>
    <t>Цахарияс Алан</t>
  </si>
  <si>
    <t xml:space="preserve">  Учебный год: ____2023________                              Группа: ___Айголек__________                Период: ____________       Сроки проведения:___сентябрь___________</t>
  </si>
  <si>
    <t xml:space="preserve">                                Листы наблюдения для младшей группы (дети 2-х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</si>
</sst>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5" fillId="0" borderId="0" xfId="0" applyFont="1"/>
    <xf numFmtId="0" fontId="0" fillId="0" borderId="3" xfId="0" applyBorder="1"/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46"/>
  <sheetViews>
    <sheetView tabSelected="1" topLeftCell="A26" zoomScaleNormal="100" workbookViewId="0">
      <selection activeCell="F37" sqref="F37"/>
    </sheetView>
  </sheetViews>
  <sheetFormatPr defaultRowHeight="15" x14ac:dyDescent="0.25"/>
  <cols>
    <col min="2" max="2" width="22.85546875" customWidth="1"/>
  </cols>
  <sheetData>
    <row r="1" spans="1:119" ht="15.75" x14ac:dyDescent="0.25">
      <c r="A1" s="5" t="s">
        <v>136</v>
      </c>
      <c r="B1" s="11" t="s">
        <v>226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119" ht="16.149999999999999" customHeight="1" x14ac:dyDescent="0.25">
      <c r="A2" s="42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119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119" ht="15.6" customHeight="1" x14ac:dyDescent="0.25">
      <c r="A4" s="34" t="s">
        <v>0</v>
      </c>
      <c r="B4" s="34" t="s">
        <v>41</v>
      </c>
      <c r="C4" s="51" t="s">
        <v>110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3"/>
      <c r="X4" s="46" t="s">
        <v>112</v>
      </c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8"/>
      <c r="BH4" s="49" t="s">
        <v>214</v>
      </c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6" t="s">
        <v>115</v>
      </c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8"/>
      <c r="DA4" s="61" t="s">
        <v>117</v>
      </c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3"/>
    </row>
    <row r="5" spans="1:119" ht="15.6" customHeight="1" x14ac:dyDescent="0.25">
      <c r="A5" s="34"/>
      <c r="B5" s="34"/>
      <c r="C5" s="37" t="s">
        <v>111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25"/>
      <c r="X5" s="54" t="s">
        <v>113</v>
      </c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6"/>
      <c r="AS5" s="43" t="s">
        <v>114</v>
      </c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5"/>
      <c r="BH5" s="50" t="s">
        <v>29</v>
      </c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7" t="s">
        <v>116</v>
      </c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9" t="s">
        <v>40</v>
      </c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4" t="s">
        <v>118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6"/>
    </row>
    <row r="6" spans="1:119" ht="10.15" hidden="1" customHeight="1" x14ac:dyDescent="0.25">
      <c r="A6" s="34"/>
      <c r="B6" s="34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12"/>
      <c r="BI6" s="12"/>
      <c r="BJ6" s="12"/>
      <c r="BK6" s="12"/>
      <c r="BL6" s="12"/>
      <c r="BM6" s="12"/>
      <c r="BN6" s="12"/>
      <c r="BO6" s="12"/>
      <c r="BP6" s="12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</row>
    <row r="7" spans="1:119" ht="15.6" hidden="1" customHeight="1" x14ac:dyDescent="0.25">
      <c r="A7" s="34"/>
      <c r="B7" s="34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</row>
    <row r="8" spans="1:119" ht="15.6" hidden="1" customHeight="1" x14ac:dyDescent="0.25">
      <c r="A8" s="34"/>
      <c r="B8" s="34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</row>
    <row r="9" spans="1:119" ht="15.6" hidden="1" customHeight="1" x14ac:dyDescent="0.25">
      <c r="A9" s="34"/>
      <c r="B9" s="34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</row>
    <row r="10" spans="1:119" ht="15.6" hidden="1" customHeight="1" x14ac:dyDescent="0.25">
      <c r="A10" s="34"/>
      <c r="B10" s="34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</row>
    <row r="11" spans="1:119" ht="15.6" customHeight="1" x14ac:dyDescent="0.25">
      <c r="A11" s="34"/>
      <c r="B11" s="34"/>
      <c r="C11" s="25" t="s">
        <v>10</v>
      </c>
      <c r="D11" s="26" t="s">
        <v>2</v>
      </c>
      <c r="E11" s="26" t="s">
        <v>3</v>
      </c>
      <c r="F11" s="26" t="s">
        <v>14</v>
      </c>
      <c r="G11" s="26" t="s">
        <v>4</v>
      </c>
      <c r="H11" s="26" t="s">
        <v>5</v>
      </c>
      <c r="I11" s="26" t="s">
        <v>11</v>
      </c>
      <c r="J11" s="26" t="s">
        <v>6</v>
      </c>
      <c r="K11" s="26" t="s">
        <v>7</v>
      </c>
      <c r="L11" s="26" t="s">
        <v>15</v>
      </c>
      <c r="M11" s="26" t="s">
        <v>6</v>
      </c>
      <c r="N11" s="26" t="s">
        <v>7</v>
      </c>
      <c r="O11" s="26" t="s">
        <v>12</v>
      </c>
      <c r="P11" s="26" t="s">
        <v>8</v>
      </c>
      <c r="Q11" s="26" t="s">
        <v>1</v>
      </c>
      <c r="R11" s="26" t="s">
        <v>13</v>
      </c>
      <c r="S11" s="26" t="s">
        <v>3</v>
      </c>
      <c r="T11" s="26" t="s">
        <v>9</v>
      </c>
      <c r="U11" s="26" t="s">
        <v>16</v>
      </c>
      <c r="V11" s="26" t="s">
        <v>3</v>
      </c>
      <c r="W11" s="26" t="s">
        <v>9</v>
      </c>
      <c r="X11" s="26" t="s">
        <v>17</v>
      </c>
      <c r="Y11" s="26"/>
      <c r="Z11" s="26"/>
      <c r="AA11" s="37" t="s">
        <v>18</v>
      </c>
      <c r="AB11" s="38"/>
      <c r="AC11" s="25"/>
      <c r="AD11" s="37" t="s">
        <v>19</v>
      </c>
      <c r="AE11" s="38"/>
      <c r="AF11" s="25"/>
      <c r="AG11" s="26" t="s">
        <v>20</v>
      </c>
      <c r="AH11" s="26"/>
      <c r="AI11" s="26"/>
      <c r="AJ11" s="26" t="s">
        <v>21</v>
      </c>
      <c r="AK11" s="26"/>
      <c r="AL11" s="26"/>
      <c r="AM11" s="26" t="s">
        <v>22</v>
      </c>
      <c r="AN11" s="26"/>
      <c r="AO11" s="26"/>
      <c r="AP11" s="36" t="s">
        <v>23</v>
      </c>
      <c r="AQ11" s="36"/>
      <c r="AR11" s="36"/>
      <c r="AS11" s="26" t="s">
        <v>24</v>
      </c>
      <c r="AT11" s="26"/>
      <c r="AU11" s="26"/>
      <c r="AV11" s="26" t="s">
        <v>25</v>
      </c>
      <c r="AW11" s="26"/>
      <c r="AX11" s="26"/>
      <c r="AY11" s="36" t="s">
        <v>26</v>
      </c>
      <c r="AZ11" s="36"/>
      <c r="BA11" s="36"/>
      <c r="BB11" s="26" t="s">
        <v>27</v>
      </c>
      <c r="BC11" s="26"/>
      <c r="BD11" s="26"/>
      <c r="BE11" s="26" t="s">
        <v>28</v>
      </c>
      <c r="BF11" s="26"/>
      <c r="BG11" s="26"/>
      <c r="BH11" s="39" t="s">
        <v>43</v>
      </c>
      <c r="BI11" s="40"/>
      <c r="BJ11" s="41"/>
      <c r="BK11" s="39" t="s">
        <v>44</v>
      </c>
      <c r="BL11" s="40"/>
      <c r="BM11" s="41"/>
      <c r="BN11" s="39" t="s">
        <v>45</v>
      </c>
      <c r="BO11" s="40"/>
      <c r="BP11" s="41"/>
      <c r="BQ11" s="36" t="s">
        <v>46</v>
      </c>
      <c r="BR11" s="36"/>
      <c r="BS11" s="36"/>
      <c r="BT11" s="36" t="s">
        <v>47</v>
      </c>
      <c r="BU11" s="36"/>
      <c r="BV11" s="36"/>
      <c r="BW11" s="36" t="s">
        <v>30</v>
      </c>
      <c r="BX11" s="36"/>
      <c r="BY11" s="36"/>
      <c r="BZ11" s="36" t="s">
        <v>31</v>
      </c>
      <c r="CA11" s="36"/>
      <c r="CB11" s="36"/>
      <c r="CC11" s="36" t="s">
        <v>32</v>
      </c>
      <c r="CD11" s="36"/>
      <c r="CE11" s="36"/>
      <c r="CF11" s="36" t="s">
        <v>33</v>
      </c>
      <c r="CG11" s="36"/>
      <c r="CH11" s="36"/>
      <c r="CI11" s="36" t="s">
        <v>34</v>
      </c>
      <c r="CJ11" s="36"/>
      <c r="CK11" s="36"/>
      <c r="CL11" s="36" t="s">
        <v>35</v>
      </c>
      <c r="CM11" s="36"/>
      <c r="CN11" s="36"/>
      <c r="CO11" s="36" t="s">
        <v>36</v>
      </c>
      <c r="CP11" s="36"/>
      <c r="CQ11" s="36"/>
      <c r="CR11" s="36" t="s">
        <v>37</v>
      </c>
      <c r="CS11" s="36"/>
      <c r="CT11" s="36"/>
      <c r="CU11" s="36" t="s">
        <v>38</v>
      </c>
      <c r="CV11" s="36"/>
      <c r="CW11" s="36"/>
      <c r="CX11" s="36" t="s">
        <v>39</v>
      </c>
      <c r="CY11" s="36"/>
      <c r="CZ11" s="36"/>
      <c r="DA11" s="36" t="s">
        <v>48</v>
      </c>
      <c r="DB11" s="36"/>
      <c r="DC11" s="36"/>
      <c r="DD11" s="36" t="s">
        <v>49</v>
      </c>
      <c r="DE11" s="36"/>
      <c r="DF11" s="36"/>
      <c r="DG11" s="36" t="s">
        <v>50</v>
      </c>
      <c r="DH11" s="36"/>
      <c r="DI11" s="36"/>
      <c r="DJ11" s="36" t="s">
        <v>51</v>
      </c>
      <c r="DK11" s="36"/>
      <c r="DL11" s="36"/>
      <c r="DM11" s="36" t="s">
        <v>52</v>
      </c>
      <c r="DN11" s="36"/>
      <c r="DO11" s="36"/>
    </row>
    <row r="12" spans="1:119" ht="56.25" customHeight="1" x14ac:dyDescent="0.25">
      <c r="A12" s="34"/>
      <c r="B12" s="35"/>
      <c r="C12" s="33" t="s">
        <v>137</v>
      </c>
      <c r="D12" s="33"/>
      <c r="E12" s="33"/>
      <c r="F12" s="33" t="s">
        <v>138</v>
      </c>
      <c r="G12" s="33"/>
      <c r="H12" s="33"/>
      <c r="I12" s="33" t="s">
        <v>58</v>
      </c>
      <c r="J12" s="33"/>
      <c r="K12" s="33"/>
      <c r="L12" s="31" t="s">
        <v>141</v>
      </c>
      <c r="M12" s="31"/>
      <c r="N12" s="31"/>
      <c r="O12" s="31" t="s">
        <v>142</v>
      </c>
      <c r="P12" s="31"/>
      <c r="Q12" s="31"/>
      <c r="R12" s="31" t="s">
        <v>145</v>
      </c>
      <c r="S12" s="31"/>
      <c r="T12" s="31"/>
      <c r="U12" s="31" t="s">
        <v>147</v>
      </c>
      <c r="V12" s="31"/>
      <c r="W12" s="31"/>
      <c r="X12" s="31" t="s">
        <v>148</v>
      </c>
      <c r="Y12" s="31"/>
      <c r="Z12" s="31"/>
      <c r="AA12" s="32" t="s">
        <v>150</v>
      </c>
      <c r="AB12" s="32"/>
      <c r="AC12" s="32"/>
      <c r="AD12" s="31" t="s">
        <v>151</v>
      </c>
      <c r="AE12" s="31"/>
      <c r="AF12" s="31"/>
      <c r="AG12" s="32" t="s">
        <v>155</v>
      </c>
      <c r="AH12" s="32"/>
      <c r="AI12" s="32"/>
      <c r="AJ12" s="31" t="s">
        <v>157</v>
      </c>
      <c r="AK12" s="31"/>
      <c r="AL12" s="31"/>
      <c r="AM12" s="31" t="s">
        <v>161</v>
      </c>
      <c r="AN12" s="31"/>
      <c r="AO12" s="31"/>
      <c r="AP12" s="31" t="s">
        <v>164</v>
      </c>
      <c r="AQ12" s="31"/>
      <c r="AR12" s="31"/>
      <c r="AS12" s="31" t="s">
        <v>167</v>
      </c>
      <c r="AT12" s="31"/>
      <c r="AU12" s="31"/>
      <c r="AV12" s="31" t="s">
        <v>168</v>
      </c>
      <c r="AW12" s="31"/>
      <c r="AX12" s="31"/>
      <c r="AY12" s="31" t="s">
        <v>170</v>
      </c>
      <c r="AZ12" s="31"/>
      <c r="BA12" s="31"/>
      <c r="BB12" s="31" t="s">
        <v>81</v>
      </c>
      <c r="BC12" s="31"/>
      <c r="BD12" s="31"/>
      <c r="BE12" s="31" t="s">
        <v>173</v>
      </c>
      <c r="BF12" s="31"/>
      <c r="BG12" s="31"/>
      <c r="BH12" s="31" t="s">
        <v>83</v>
      </c>
      <c r="BI12" s="31"/>
      <c r="BJ12" s="31"/>
      <c r="BK12" s="32" t="s">
        <v>175</v>
      </c>
      <c r="BL12" s="32"/>
      <c r="BM12" s="32"/>
      <c r="BN12" s="31" t="s">
        <v>178</v>
      </c>
      <c r="BO12" s="31"/>
      <c r="BP12" s="31"/>
      <c r="BQ12" s="33" t="s">
        <v>86</v>
      </c>
      <c r="BR12" s="33"/>
      <c r="BS12" s="33"/>
      <c r="BT12" s="31" t="s">
        <v>91</v>
      </c>
      <c r="BU12" s="31"/>
      <c r="BV12" s="31"/>
      <c r="BW12" s="31" t="s">
        <v>181</v>
      </c>
      <c r="BX12" s="31"/>
      <c r="BY12" s="31"/>
      <c r="BZ12" s="31" t="s">
        <v>183</v>
      </c>
      <c r="CA12" s="31"/>
      <c r="CB12" s="31"/>
      <c r="CC12" s="31" t="s">
        <v>184</v>
      </c>
      <c r="CD12" s="31"/>
      <c r="CE12" s="31"/>
      <c r="CF12" s="31" t="s">
        <v>188</v>
      </c>
      <c r="CG12" s="31"/>
      <c r="CH12" s="31"/>
      <c r="CI12" s="31" t="s">
        <v>192</v>
      </c>
      <c r="CJ12" s="31"/>
      <c r="CK12" s="31"/>
      <c r="CL12" s="31" t="s">
        <v>195</v>
      </c>
      <c r="CM12" s="31"/>
      <c r="CN12" s="31"/>
      <c r="CO12" s="31" t="s">
        <v>196</v>
      </c>
      <c r="CP12" s="31"/>
      <c r="CQ12" s="31"/>
      <c r="CR12" s="31" t="s">
        <v>197</v>
      </c>
      <c r="CS12" s="31"/>
      <c r="CT12" s="31"/>
      <c r="CU12" s="31" t="s">
        <v>198</v>
      </c>
      <c r="CV12" s="31"/>
      <c r="CW12" s="31"/>
      <c r="CX12" s="31" t="s">
        <v>199</v>
      </c>
      <c r="CY12" s="31"/>
      <c r="CZ12" s="31"/>
      <c r="DA12" s="31" t="s">
        <v>201</v>
      </c>
      <c r="DB12" s="31"/>
      <c r="DC12" s="31"/>
      <c r="DD12" s="31" t="s">
        <v>104</v>
      </c>
      <c r="DE12" s="31"/>
      <c r="DF12" s="31"/>
      <c r="DG12" s="31" t="s">
        <v>205</v>
      </c>
      <c r="DH12" s="31"/>
      <c r="DI12" s="31"/>
      <c r="DJ12" s="31" t="s">
        <v>106</v>
      </c>
      <c r="DK12" s="31"/>
      <c r="DL12" s="31"/>
      <c r="DM12" s="31" t="s">
        <v>107</v>
      </c>
      <c r="DN12" s="31"/>
      <c r="DO12" s="31"/>
    </row>
    <row r="13" spans="1:119" ht="154.5" customHeight="1" x14ac:dyDescent="0.25">
      <c r="A13" s="34"/>
      <c r="B13" s="35"/>
      <c r="C13" s="14" t="s">
        <v>53</v>
      </c>
      <c r="D13" s="14" t="s">
        <v>54</v>
      </c>
      <c r="E13" s="14" t="s">
        <v>55</v>
      </c>
      <c r="F13" s="14" t="s">
        <v>56</v>
      </c>
      <c r="G13" s="14" t="s">
        <v>139</v>
      </c>
      <c r="H13" s="14" t="s">
        <v>57</v>
      </c>
      <c r="I13" s="14" t="s">
        <v>140</v>
      </c>
      <c r="J13" s="14" t="s">
        <v>123</v>
      </c>
      <c r="K13" s="14" t="s">
        <v>60</v>
      </c>
      <c r="L13" s="13" t="s">
        <v>59</v>
      </c>
      <c r="M13" s="13" t="s">
        <v>61</v>
      </c>
      <c r="N13" s="13" t="s">
        <v>60</v>
      </c>
      <c r="O13" s="13" t="s">
        <v>143</v>
      </c>
      <c r="P13" s="13" t="s">
        <v>144</v>
      </c>
      <c r="Q13" s="13" t="s">
        <v>63</v>
      </c>
      <c r="R13" s="13" t="s">
        <v>146</v>
      </c>
      <c r="S13" s="13" t="s">
        <v>64</v>
      </c>
      <c r="T13" s="13" t="s">
        <v>63</v>
      </c>
      <c r="U13" s="13" t="s">
        <v>146</v>
      </c>
      <c r="V13" s="13" t="s">
        <v>125</v>
      </c>
      <c r="W13" s="13" t="s">
        <v>65</v>
      </c>
      <c r="X13" s="13" t="s">
        <v>66</v>
      </c>
      <c r="Y13" s="13" t="s">
        <v>67</v>
      </c>
      <c r="Z13" s="20" t="s">
        <v>149</v>
      </c>
      <c r="AA13" s="14" t="s">
        <v>70</v>
      </c>
      <c r="AB13" s="14" t="s">
        <v>71</v>
      </c>
      <c r="AC13" s="14" t="s">
        <v>73</v>
      </c>
      <c r="AD13" s="16" t="s">
        <v>154</v>
      </c>
      <c r="AE13" s="14" t="s">
        <v>152</v>
      </c>
      <c r="AF13" s="15" t="s">
        <v>153</v>
      </c>
      <c r="AG13" s="14" t="s">
        <v>120</v>
      </c>
      <c r="AH13" s="14" t="s">
        <v>156</v>
      </c>
      <c r="AI13" s="14" t="s">
        <v>69</v>
      </c>
      <c r="AJ13" s="16" t="s">
        <v>158</v>
      </c>
      <c r="AK13" s="13" t="s">
        <v>159</v>
      </c>
      <c r="AL13" s="13" t="s">
        <v>160</v>
      </c>
      <c r="AM13" s="13" t="s">
        <v>68</v>
      </c>
      <c r="AN13" s="13" t="s">
        <v>162</v>
      </c>
      <c r="AO13" s="13" t="s">
        <v>163</v>
      </c>
      <c r="AP13" s="13" t="s">
        <v>102</v>
      </c>
      <c r="AQ13" s="13" t="s">
        <v>165</v>
      </c>
      <c r="AR13" s="13" t="s">
        <v>166</v>
      </c>
      <c r="AS13" s="13" t="s">
        <v>74</v>
      </c>
      <c r="AT13" s="13" t="s">
        <v>75</v>
      </c>
      <c r="AU13" s="13" t="s">
        <v>109</v>
      </c>
      <c r="AV13" s="13" t="s">
        <v>76</v>
      </c>
      <c r="AW13" s="13" t="s">
        <v>77</v>
      </c>
      <c r="AX13" s="13" t="s">
        <v>169</v>
      </c>
      <c r="AY13" s="13" t="s">
        <v>78</v>
      </c>
      <c r="AZ13" s="13" t="s">
        <v>79</v>
      </c>
      <c r="BA13" s="13" t="s">
        <v>80</v>
      </c>
      <c r="BB13" s="13" t="s">
        <v>82</v>
      </c>
      <c r="BC13" s="13" t="s">
        <v>171</v>
      </c>
      <c r="BD13" s="13" t="s">
        <v>172</v>
      </c>
      <c r="BE13" s="13" t="s">
        <v>102</v>
      </c>
      <c r="BF13" s="13" t="s">
        <v>72</v>
      </c>
      <c r="BG13" s="13" t="s">
        <v>73</v>
      </c>
      <c r="BH13" s="13" t="s">
        <v>84</v>
      </c>
      <c r="BI13" s="13" t="s">
        <v>174</v>
      </c>
      <c r="BJ13" s="20" t="s">
        <v>85</v>
      </c>
      <c r="BK13" s="14" t="s">
        <v>176</v>
      </c>
      <c r="BL13" s="14" t="s">
        <v>177</v>
      </c>
      <c r="BM13" s="14" t="s">
        <v>124</v>
      </c>
      <c r="BN13" s="16" t="s">
        <v>179</v>
      </c>
      <c r="BO13" s="13" t="s">
        <v>180</v>
      </c>
      <c r="BP13" s="13" t="s">
        <v>90</v>
      </c>
      <c r="BQ13" s="13" t="s">
        <v>87</v>
      </c>
      <c r="BR13" s="13" t="s">
        <v>88</v>
      </c>
      <c r="BS13" s="13" t="s">
        <v>89</v>
      </c>
      <c r="BT13" s="13" t="s">
        <v>92</v>
      </c>
      <c r="BU13" s="13" t="s">
        <v>93</v>
      </c>
      <c r="BV13" s="13" t="s">
        <v>94</v>
      </c>
      <c r="BW13" s="13" t="s">
        <v>121</v>
      </c>
      <c r="BX13" s="13" t="s">
        <v>182</v>
      </c>
      <c r="BY13" s="13" t="s">
        <v>122</v>
      </c>
      <c r="BZ13" s="13" t="s">
        <v>95</v>
      </c>
      <c r="CA13" s="13" t="s">
        <v>96</v>
      </c>
      <c r="CB13" s="13" t="s">
        <v>97</v>
      </c>
      <c r="CC13" s="13" t="s">
        <v>185</v>
      </c>
      <c r="CD13" s="13" t="s">
        <v>186</v>
      </c>
      <c r="CE13" s="13" t="s">
        <v>187</v>
      </c>
      <c r="CF13" s="13" t="s">
        <v>189</v>
      </c>
      <c r="CG13" s="13" t="s">
        <v>190</v>
      </c>
      <c r="CH13" s="13" t="s">
        <v>191</v>
      </c>
      <c r="CI13" s="13" t="s">
        <v>62</v>
      </c>
      <c r="CJ13" s="13" t="s">
        <v>105</v>
      </c>
      <c r="CK13" s="13" t="s">
        <v>63</v>
      </c>
      <c r="CL13" s="13" t="s">
        <v>193</v>
      </c>
      <c r="CM13" s="13" t="s">
        <v>194</v>
      </c>
      <c r="CN13" s="13" t="s">
        <v>60</v>
      </c>
      <c r="CO13" s="13" t="s">
        <v>78</v>
      </c>
      <c r="CP13" s="13" t="s">
        <v>98</v>
      </c>
      <c r="CQ13" s="13" t="s">
        <v>80</v>
      </c>
      <c r="CR13" s="13" t="s">
        <v>99</v>
      </c>
      <c r="CS13" s="13" t="s">
        <v>100</v>
      </c>
      <c r="CT13" s="13" t="s">
        <v>101</v>
      </c>
      <c r="CU13" s="13" t="s">
        <v>102</v>
      </c>
      <c r="CV13" s="13" t="s">
        <v>119</v>
      </c>
      <c r="CW13" s="13" t="s">
        <v>73</v>
      </c>
      <c r="CX13" s="13" t="s">
        <v>103</v>
      </c>
      <c r="CY13" s="13" t="s">
        <v>200</v>
      </c>
      <c r="CZ13" s="13" t="s">
        <v>63</v>
      </c>
      <c r="DA13" s="13" t="s">
        <v>202</v>
      </c>
      <c r="DB13" s="13" t="s">
        <v>203</v>
      </c>
      <c r="DC13" s="13" t="s">
        <v>204</v>
      </c>
      <c r="DD13" s="13" t="s">
        <v>62</v>
      </c>
      <c r="DE13" s="13" t="s">
        <v>105</v>
      </c>
      <c r="DF13" s="13" t="s">
        <v>63</v>
      </c>
      <c r="DG13" s="13" t="s">
        <v>206</v>
      </c>
      <c r="DH13" s="13" t="s">
        <v>207</v>
      </c>
      <c r="DI13" s="13" t="s">
        <v>208</v>
      </c>
      <c r="DJ13" s="13" t="s">
        <v>209</v>
      </c>
      <c r="DK13" s="13" t="s">
        <v>210</v>
      </c>
      <c r="DL13" s="13" t="s">
        <v>211</v>
      </c>
      <c r="DM13" s="13" t="s">
        <v>108</v>
      </c>
      <c r="DN13" s="13" t="s">
        <v>212</v>
      </c>
      <c r="DO13" s="13" t="s">
        <v>213</v>
      </c>
    </row>
    <row r="14" spans="1:119" ht="15.75" x14ac:dyDescent="0.25">
      <c r="A14" s="1">
        <v>1</v>
      </c>
      <c r="B14" s="24" t="s">
        <v>215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</row>
    <row r="15" spans="1:119" ht="15.75" x14ac:dyDescent="0.25">
      <c r="A15" s="1">
        <v>2</v>
      </c>
      <c r="B15" s="24" t="s">
        <v>216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</row>
    <row r="16" spans="1:119" ht="15.75" x14ac:dyDescent="0.25">
      <c r="A16" s="1">
        <v>3</v>
      </c>
      <c r="B16" s="24" t="s">
        <v>221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</row>
    <row r="17" spans="1:119" ht="15.75" x14ac:dyDescent="0.25">
      <c r="A17" s="1">
        <v>4</v>
      </c>
      <c r="B17" s="24" t="s">
        <v>222</v>
      </c>
      <c r="C17" s="4">
        <v>1</v>
      </c>
      <c r="D17" s="4"/>
      <c r="E17" s="4"/>
      <c r="F17" s="4">
        <v>1</v>
      </c>
      <c r="G17" s="4"/>
      <c r="H17" s="4"/>
      <c r="I17" s="4"/>
      <c r="J17" s="4"/>
      <c r="K17" s="4">
        <v>1</v>
      </c>
      <c r="L17" s="4"/>
      <c r="M17" s="4"/>
      <c r="N17" s="4">
        <v>1</v>
      </c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/>
      <c r="AE17" s="4"/>
      <c r="AF17" s="4">
        <v>1</v>
      </c>
      <c r="AG17" s="4"/>
      <c r="AH17" s="4"/>
      <c r="AI17" s="4">
        <v>1</v>
      </c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/>
      <c r="BP17" s="4">
        <v>1</v>
      </c>
      <c r="BQ17" s="4"/>
      <c r="BR17" s="4"/>
      <c r="BS17" s="4">
        <v>1</v>
      </c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/>
      <c r="CZ17" s="4">
        <v>1</v>
      </c>
      <c r="DA17" s="4">
        <v>1</v>
      </c>
      <c r="DB17" s="4"/>
      <c r="DC17" s="4"/>
      <c r="DD17" s="4">
        <v>1</v>
      </c>
      <c r="DE17" s="4"/>
      <c r="DF17" s="4"/>
      <c r="DG17" s="4"/>
      <c r="DH17" s="4"/>
      <c r="DI17" s="4">
        <v>1</v>
      </c>
      <c r="DJ17" s="4"/>
      <c r="DK17" s="4"/>
      <c r="DL17" s="4">
        <v>1</v>
      </c>
      <c r="DM17" s="4">
        <v>1</v>
      </c>
      <c r="DN17" s="4"/>
      <c r="DO17" s="4"/>
    </row>
    <row r="18" spans="1:119" ht="15.75" x14ac:dyDescent="0.25">
      <c r="A18" s="1">
        <v>5</v>
      </c>
      <c r="B18" s="24" t="s">
        <v>217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</row>
    <row r="19" spans="1:119" ht="15.75" x14ac:dyDescent="0.25">
      <c r="A19" s="1">
        <v>6</v>
      </c>
      <c r="B19" s="24" t="s">
        <v>218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</row>
    <row r="20" spans="1:119" ht="15.75" x14ac:dyDescent="0.25">
      <c r="A20" s="1">
        <v>7</v>
      </c>
      <c r="B20" s="24" t="s">
        <v>219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</row>
    <row r="21" spans="1:119" ht="15.75" x14ac:dyDescent="0.25">
      <c r="A21" s="2">
        <v>8</v>
      </c>
      <c r="B21" s="24" t="s">
        <v>223</v>
      </c>
      <c r="C21" s="2">
        <v>1</v>
      </c>
      <c r="D21" s="8"/>
      <c r="E21" s="8"/>
      <c r="F21" s="4"/>
      <c r="G21" s="4">
        <v>1</v>
      </c>
      <c r="H21" s="23"/>
      <c r="I21" s="4"/>
      <c r="J21" s="4">
        <v>1</v>
      </c>
      <c r="K21" s="23"/>
      <c r="L21" s="4"/>
      <c r="M21" s="4">
        <v>1</v>
      </c>
      <c r="N21" s="23"/>
      <c r="O21" s="4"/>
      <c r="P21" s="4">
        <v>1</v>
      </c>
      <c r="Q21" s="8"/>
      <c r="R21" s="4"/>
      <c r="S21" s="4">
        <v>1</v>
      </c>
      <c r="T21" s="23"/>
      <c r="U21" s="4"/>
      <c r="V21" s="4">
        <v>1</v>
      </c>
      <c r="W21" s="23"/>
      <c r="X21" s="22">
        <v>1</v>
      </c>
      <c r="Y21" s="23"/>
      <c r="Z21" s="23"/>
      <c r="AA21" s="4"/>
      <c r="AB21" s="4">
        <v>1</v>
      </c>
      <c r="AC21" s="23"/>
      <c r="AD21" s="4"/>
      <c r="AE21" s="4">
        <v>1</v>
      </c>
      <c r="AF21" s="23"/>
      <c r="AG21" s="4"/>
      <c r="AH21" s="4">
        <v>1</v>
      </c>
      <c r="AI21" s="23"/>
      <c r="AJ21" s="4"/>
      <c r="AK21" s="4">
        <v>1</v>
      </c>
      <c r="AL21" s="23"/>
      <c r="AM21" s="4"/>
      <c r="AN21" s="4">
        <v>1</v>
      </c>
      <c r="AO21" s="23"/>
      <c r="AP21" s="4"/>
      <c r="AQ21" s="4">
        <v>1</v>
      </c>
      <c r="AR21" s="23"/>
      <c r="AS21" s="4"/>
      <c r="AT21" s="4">
        <v>1</v>
      </c>
      <c r="AU21" s="23"/>
      <c r="AV21" s="22">
        <v>1</v>
      </c>
      <c r="AW21" s="23"/>
      <c r="AX21" s="23"/>
      <c r="AY21" s="4"/>
      <c r="AZ21" s="4">
        <v>1</v>
      </c>
      <c r="BA21" s="23"/>
      <c r="BB21" s="4"/>
      <c r="BC21" s="4">
        <v>1</v>
      </c>
      <c r="BD21" s="23"/>
      <c r="BE21" s="22">
        <v>1</v>
      </c>
      <c r="BF21" s="23"/>
      <c r="BG21" s="23"/>
      <c r="BH21" s="22">
        <v>1</v>
      </c>
      <c r="BI21" s="23"/>
      <c r="BJ21" s="23"/>
      <c r="BK21" s="4"/>
      <c r="BL21" s="4">
        <v>1</v>
      </c>
      <c r="BM21" s="23"/>
      <c r="BN21" s="4"/>
      <c r="BO21" s="4">
        <v>1</v>
      </c>
      <c r="BP21" s="23"/>
      <c r="BQ21" s="4"/>
      <c r="BR21" s="4">
        <v>1</v>
      </c>
      <c r="BS21" s="23"/>
      <c r="BT21" s="4"/>
      <c r="BU21" s="4">
        <v>1</v>
      </c>
      <c r="BV21" s="23"/>
      <c r="BW21" s="22">
        <v>1</v>
      </c>
      <c r="BX21" s="23"/>
      <c r="BY21" s="23"/>
      <c r="BZ21" s="4"/>
      <c r="CA21" s="4">
        <v>1</v>
      </c>
      <c r="CB21" s="23"/>
      <c r="CC21" s="4"/>
      <c r="CD21" s="4">
        <v>1</v>
      </c>
      <c r="CE21" s="23"/>
      <c r="CF21" s="4"/>
      <c r="CG21" s="4">
        <v>1</v>
      </c>
      <c r="CH21" s="23"/>
      <c r="CI21" s="4"/>
      <c r="CJ21" s="4">
        <v>1</v>
      </c>
      <c r="CK21" s="23"/>
      <c r="CL21" s="4"/>
      <c r="CM21" s="4">
        <v>1</v>
      </c>
      <c r="CN21" s="23"/>
      <c r="CO21" s="4"/>
      <c r="CP21" s="4">
        <v>1</v>
      </c>
      <c r="CQ21" s="23"/>
      <c r="CR21" s="4"/>
      <c r="CS21" s="4">
        <v>1</v>
      </c>
      <c r="CT21" s="23"/>
      <c r="CU21" s="4"/>
      <c r="CV21" s="4">
        <v>1</v>
      </c>
      <c r="CW21" s="23"/>
      <c r="CX21" s="4"/>
      <c r="CY21" s="4">
        <v>1</v>
      </c>
      <c r="CZ21" s="23"/>
      <c r="DA21" s="22">
        <v>1</v>
      </c>
      <c r="DB21" s="23"/>
      <c r="DC21" s="23"/>
      <c r="DD21" s="4"/>
      <c r="DE21" s="4">
        <v>1</v>
      </c>
      <c r="DF21" s="23"/>
      <c r="DG21" s="4"/>
      <c r="DH21" s="4">
        <v>1</v>
      </c>
      <c r="DI21" s="23"/>
      <c r="DJ21" s="4"/>
      <c r="DK21" s="4">
        <v>1</v>
      </c>
      <c r="DL21" s="23"/>
      <c r="DM21" s="4"/>
      <c r="DN21" s="4">
        <v>1</v>
      </c>
      <c r="DO21" s="23"/>
    </row>
    <row r="22" spans="1:119" ht="15.75" x14ac:dyDescent="0.25">
      <c r="A22" s="2">
        <v>9</v>
      </c>
      <c r="B22" s="24" t="s">
        <v>220</v>
      </c>
      <c r="C22" s="23">
        <v>1</v>
      </c>
      <c r="D22" s="23"/>
      <c r="E22" s="23"/>
      <c r="F22" s="4"/>
      <c r="G22" s="4">
        <v>1</v>
      </c>
      <c r="H22" s="23"/>
      <c r="I22" s="4"/>
      <c r="J22" s="4">
        <v>1</v>
      </c>
      <c r="K22" s="23"/>
      <c r="L22" s="4"/>
      <c r="M22" s="4">
        <v>1</v>
      </c>
      <c r="N22" s="23"/>
      <c r="O22" s="4"/>
      <c r="P22" s="4">
        <v>1</v>
      </c>
      <c r="Q22" s="23"/>
      <c r="R22" s="4"/>
      <c r="S22" s="4">
        <v>1</v>
      </c>
      <c r="T22" s="23"/>
      <c r="U22" s="4"/>
      <c r="V22" s="4">
        <v>1</v>
      </c>
      <c r="W22" s="23"/>
      <c r="X22" s="23">
        <v>1</v>
      </c>
      <c r="Y22" s="23"/>
      <c r="Z22" s="23"/>
      <c r="AA22" s="4"/>
      <c r="AB22" s="4">
        <v>1</v>
      </c>
      <c r="AC22" s="23"/>
      <c r="AD22" s="4"/>
      <c r="AE22" s="4">
        <v>1</v>
      </c>
      <c r="AF22" s="23"/>
      <c r="AG22" s="4"/>
      <c r="AH22" s="4">
        <v>1</v>
      </c>
      <c r="AI22" s="23"/>
      <c r="AJ22" s="4"/>
      <c r="AK22" s="4">
        <v>1</v>
      </c>
      <c r="AL22" s="23"/>
      <c r="AM22" s="4"/>
      <c r="AN22" s="4">
        <v>1</v>
      </c>
      <c r="AO22" s="23"/>
      <c r="AP22" s="4"/>
      <c r="AQ22" s="4">
        <v>1</v>
      </c>
      <c r="AR22" s="23"/>
      <c r="AS22" s="4"/>
      <c r="AT22" s="4">
        <v>1</v>
      </c>
      <c r="AU22" s="23"/>
      <c r="AV22" s="23">
        <v>1</v>
      </c>
      <c r="AW22" s="23"/>
      <c r="AX22" s="23"/>
      <c r="AY22" s="4"/>
      <c r="AZ22" s="4">
        <v>1</v>
      </c>
      <c r="BA22" s="23"/>
      <c r="BB22" s="4"/>
      <c r="BC22" s="4">
        <v>1</v>
      </c>
      <c r="BD22" s="23"/>
      <c r="BE22" s="23">
        <v>1</v>
      </c>
      <c r="BF22" s="23"/>
      <c r="BG22" s="23"/>
      <c r="BH22" s="23">
        <v>1</v>
      </c>
      <c r="BI22" s="23"/>
      <c r="BJ22" s="23"/>
      <c r="BK22" s="4"/>
      <c r="BL22" s="4">
        <v>1</v>
      </c>
      <c r="BM22" s="23"/>
      <c r="BN22" s="4"/>
      <c r="BO22" s="4">
        <v>1</v>
      </c>
      <c r="BP22" s="23"/>
      <c r="BQ22" s="4"/>
      <c r="BR22" s="4">
        <v>1</v>
      </c>
      <c r="BS22" s="23"/>
      <c r="BT22" s="4"/>
      <c r="BU22" s="4">
        <v>1</v>
      </c>
      <c r="BV22" s="23"/>
      <c r="BW22" s="23">
        <v>1</v>
      </c>
      <c r="BX22" s="23"/>
      <c r="BY22" s="23"/>
      <c r="BZ22" s="4"/>
      <c r="CA22" s="4">
        <v>1</v>
      </c>
      <c r="CB22" s="23"/>
      <c r="CC22" s="4"/>
      <c r="CD22" s="4">
        <v>1</v>
      </c>
      <c r="CE22" s="23"/>
      <c r="CF22" s="4"/>
      <c r="CG22" s="4">
        <v>1</v>
      </c>
      <c r="CH22" s="23"/>
      <c r="CI22" s="4"/>
      <c r="CJ22" s="4">
        <v>1</v>
      </c>
      <c r="CK22" s="23"/>
      <c r="CL22" s="4"/>
      <c r="CM22" s="4">
        <v>1</v>
      </c>
      <c r="CN22" s="23"/>
      <c r="CO22" s="4"/>
      <c r="CP22" s="4">
        <v>1</v>
      </c>
      <c r="CQ22" s="23"/>
      <c r="CR22" s="4"/>
      <c r="CS22" s="4">
        <v>1</v>
      </c>
      <c r="CT22" s="23"/>
      <c r="CU22" s="4"/>
      <c r="CV22" s="4">
        <v>1</v>
      </c>
      <c r="CW22" s="23"/>
      <c r="CX22" s="4"/>
      <c r="CY22" s="4">
        <v>1</v>
      </c>
      <c r="CZ22" s="23"/>
      <c r="DA22" s="23">
        <v>1</v>
      </c>
      <c r="DB22" s="23"/>
      <c r="DC22" s="23"/>
      <c r="DD22" s="4"/>
      <c r="DE22" s="4">
        <v>1</v>
      </c>
      <c r="DF22" s="23"/>
      <c r="DG22" s="4"/>
      <c r="DH22" s="4">
        <v>1</v>
      </c>
      <c r="DI22" s="23"/>
      <c r="DJ22" s="4"/>
      <c r="DK22" s="4">
        <v>1</v>
      </c>
      <c r="DL22" s="23"/>
      <c r="DM22" s="4"/>
      <c r="DN22" s="4">
        <v>1</v>
      </c>
      <c r="DO22" s="23"/>
    </row>
    <row r="23" spans="1:119" ht="15.75" x14ac:dyDescent="0.25">
      <c r="A23" s="2">
        <v>10</v>
      </c>
      <c r="B23" s="24" t="s">
        <v>224</v>
      </c>
      <c r="C23" s="23">
        <v>1</v>
      </c>
      <c r="D23" s="23"/>
      <c r="E23" s="23"/>
      <c r="F23" s="4"/>
      <c r="G23" s="4">
        <v>1</v>
      </c>
      <c r="H23" s="23"/>
      <c r="I23" s="4"/>
      <c r="J23" s="4">
        <v>1</v>
      </c>
      <c r="K23" s="23"/>
      <c r="L23" s="4"/>
      <c r="M23" s="4">
        <v>1</v>
      </c>
      <c r="N23" s="23"/>
      <c r="O23" s="4"/>
      <c r="P23" s="4">
        <v>1</v>
      </c>
      <c r="Q23" s="23"/>
      <c r="R23" s="4"/>
      <c r="S23" s="4">
        <v>1</v>
      </c>
      <c r="T23" s="23"/>
      <c r="U23" s="4"/>
      <c r="V23" s="4">
        <v>1</v>
      </c>
      <c r="W23" s="23"/>
      <c r="X23" s="23">
        <v>1</v>
      </c>
      <c r="Y23" s="23"/>
      <c r="Z23" s="23"/>
      <c r="AA23" s="4"/>
      <c r="AB23" s="4">
        <v>1</v>
      </c>
      <c r="AC23" s="23"/>
      <c r="AD23" s="4"/>
      <c r="AE23" s="4">
        <v>1</v>
      </c>
      <c r="AF23" s="23"/>
      <c r="AG23" s="4"/>
      <c r="AH23" s="4">
        <v>1</v>
      </c>
      <c r="AI23" s="23"/>
      <c r="AJ23" s="4"/>
      <c r="AK23" s="4">
        <v>1</v>
      </c>
      <c r="AL23" s="23"/>
      <c r="AM23" s="4"/>
      <c r="AN23" s="4">
        <v>1</v>
      </c>
      <c r="AO23" s="23"/>
      <c r="AP23" s="4"/>
      <c r="AQ23" s="4">
        <v>1</v>
      </c>
      <c r="AR23" s="23"/>
      <c r="AS23" s="4"/>
      <c r="AT23" s="4">
        <v>1</v>
      </c>
      <c r="AU23" s="23"/>
      <c r="AV23" s="23">
        <v>1</v>
      </c>
      <c r="AW23" s="23"/>
      <c r="AX23" s="23"/>
      <c r="AY23" s="4"/>
      <c r="AZ23" s="4">
        <v>1</v>
      </c>
      <c r="BA23" s="23"/>
      <c r="BB23" s="4"/>
      <c r="BC23" s="4">
        <v>1</v>
      </c>
      <c r="BD23" s="23"/>
      <c r="BE23" s="23">
        <v>1</v>
      </c>
      <c r="BF23" s="23"/>
      <c r="BG23" s="23"/>
      <c r="BH23" s="23">
        <v>1</v>
      </c>
      <c r="BI23" s="23"/>
      <c r="BJ23" s="23"/>
      <c r="BK23" s="4"/>
      <c r="BL23" s="4">
        <v>1</v>
      </c>
      <c r="BM23" s="23"/>
      <c r="BN23" s="4"/>
      <c r="BO23" s="4">
        <v>1</v>
      </c>
      <c r="BP23" s="23"/>
      <c r="BQ23" s="4"/>
      <c r="BR23" s="4">
        <v>1</v>
      </c>
      <c r="BS23" s="23"/>
      <c r="BT23" s="4"/>
      <c r="BU23" s="4">
        <v>1</v>
      </c>
      <c r="BV23" s="23"/>
      <c r="BW23" s="23">
        <v>1</v>
      </c>
      <c r="BX23" s="23"/>
      <c r="BY23" s="23"/>
      <c r="BZ23" s="4"/>
      <c r="CA23" s="4">
        <v>1</v>
      </c>
      <c r="CB23" s="23"/>
      <c r="CC23" s="4"/>
      <c r="CD23" s="4">
        <v>1</v>
      </c>
      <c r="CE23" s="23"/>
      <c r="CF23" s="4"/>
      <c r="CG23" s="4">
        <v>1</v>
      </c>
      <c r="CH23" s="23"/>
      <c r="CI23" s="4"/>
      <c r="CJ23" s="4">
        <v>1</v>
      </c>
      <c r="CK23" s="23"/>
      <c r="CL23" s="4"/>
      <c r="CM23" s="4">
        <v>1</v>
      </c>
      <c r="CN23" s="23"/>
      <c r="CO23" s="4"/>
      <c r="CP23" s="4">
        <v>1</v>
      </c>
      <c r="CQ23" s="23"/>
      <c r="CR23" s="4"/>
      <c r="CS23" s="4">
        <v>1</v>
      </c>
      <c r="CT23" s="23"/>
      <c r="CU23" s="4"/>
      <c r="CV23" s="4">
        <v>1</v>
      </c>
      <c r="CW23" s="23"/>
      <c r="CX23" s="4"/>
      <c r="CY23" s="4">
        <v>1</v>
      </c>
      <c r="CZ23" s="23"/>
      <c r="DA23" s="23">
        <v>1</v>
      </c>
      <c r="DB23" s="23"/>
      <c r="DC23" s="23"/>
      <c r="DD23" s="4"/>
      <c r="DE23" s="4">
        <v>1</v>
      </c>
      <c r="DF23" s="23"/>
      <c r="DG23" s="4"/>
      <c r="DH23" s="4">
        <v>1</v>
      </c>
      <c r="DI23" s="23"/>
      <c r="DJ23" s="4"/>
      <c r="DK23" s="4">
        <v>1</v>
      </c>
      <c r="DL23" s="23"/>
      <c r="DM23" s="4"/>
      <c r="DN23" s="4">
        <v>1</v>
      </c>
      <c r="DO23" s="23"/>
    </row>
    <row r="24" spans="1:119" x14ac:dyDescent="0.25">
      <c r="A24" s="27" t="s">
        <v>42</v>
      </c>
      <c r="B24" s="28"/>
      <c r="C24" s="2">
        <f>SUM(C14:C23)</f>
        <v>10</v>
      </c>
      <c r="D24" s="2"/>
      <c r="E24" s="2">
        <f t="shared" ref="E24:X24" si="0">SUM(E14:E23)</f>
        <v>0</v>
      </c>
      <c r="F24" s="22">
        <f t="shared" si="0"/>
        <v>7</v>
      </c>
      <c r="G24" s="22">
        <f t="shared" si="0"/>
        <v>3</v>
      </c>
      <c r="H24" s="22">
        <f t="shared" si="0"/>
        <v>0</v>
      </c>
      <c r="I24" s="22">
        <f t="shared" si="0"/>
        <v>6</v>
      </c>
      <c r="J24" s="22">
        <f t="shared" si="0"/>
        <v>3</v>
      </c>
      <c r="K24" s="22">
        <f t="shared" si="0"/>
        <v>1</v>
      </c>
      <c r="L24" s="22">
        <f t="shared" si="0"/>
        <v>6</v>
      </c>
      <c r="M24" s="22">
        <f t="shared" si="0"/>
        <v>3</v>
      </c>
      <c r="N24" s="22">
        <f t="shared" si="0"/>
        <v>1</v>
      </c>
      <c r="O24" s="2">
        <f t="shared" si="0"/>
        <v>7</v>
      </c>
      <c r="P24" s="2">
        <f t="shared" si="0"/>
        <v>3</v>
      </c>
      <c r="Q24" s="2">
        <f t="shared" si="0"/>
        <v>0</v>
      </c>
      <c r="R24" s="22">
        <f t="shared" si="0"/>
        <v>7</v>
      </c>
      <c r="S24" s="22">
        <f t="shared" si="0"/>
        <v>3</v>
      </c>
      <c r="T24" s="22">
        <f t="shared" si="0"/>
        <v>0</v>
      </c>
      <c r="U24" s="22">
        <f t="shared" si="0"/>
        <v>7</v>
      </c>
      <c r="V24" s="22">
        <f t="shared" si="0"/>
        <v>3</v>
      </c>
      <c r="W24" s="22">
        <f t="shared" si="0"/>
        <v>0</v>
      </c>
      <c r="X24" s="22">
        <f t="shared" si="0"/>
        <v>10</v>
      </c>
      <c r="Y24" s="22"/>
      <c r="Z24" s="22">
        <f t="shared" ref="Z24:AV24" si="1">SUM(Z14:Z23)</f>
        <v>0</v>
      </c>
      <c r="AA24" s="22">
        <f t="shared" si="1"/>
        <v>7</v>
      </c>
      <c r="AB24" s="22">
        <f t="shared" si="1"/>
        <v>3</v>
      </c>
      <c r="AC24" s="22">
        <f t="shared" si="1"/>
        <v>0</v>
      </c>
      <c r="AD24" s="22">
        <f t="shared" si="1"/>
        <v>6</v>
      </c>
      <c r="AE24" s="22">
        <f t="shared" si="1"/>
        <v>3</v>
      </c>
      <c r="AF24" s="22">
        <f t="shared" si="1"/>
        <v>1</v>
      </c>
      <c r="AG24" s="22">
        <f t="shared" si="1"/>
        <v>6</v>
      </c>
      <c r="AH24" s="22">
        <f t="shared" si="1"/>
        <v>3</v>
      </c>
      <c r="AI24" s="22">
        <f t="shared" si="1"/>
        <v>1</v>
      </c>
      <c r="AJ24" s="22">
        <f t="shared" si="1"/>
        <v>7</v>
      </c>
      <c r="AK24" s="22">
        <f t="shared" si="1"/>
        <v>3</v>
      </c>
      <c r="AL24" s="22">
        <f t="shared" si="1"/>
        <v>0</v>
      </c>
      <c r="AM24" s="22">
        <f t="shared" si="1"/>
        <v>7</v>
      </c>
      <c r="AN24" s="22">
        <f t="shared" si="1"/>
        <v>3</v>
      </c>
      <c r="AO24" s="22">
        <f t="shared" si="1"/>
        <v>0</v>
      </c>
      <c r="AP24" s="22">
        <f t="shared" si="1"/>
        <v>7</v>
      </c>
      <c r="AQ24" s="22">
        <f t="shared" si="1"/>
        <v>3</v>
      </c>
      <c r="AR24" s="22">
        <f t="shared" si="1"/>
        <v>0</v>
      </c>
      <c r="AS24" s="22">
        <f t="shared" si="1"/>
        <v>7</v>
      </c>
      <c r="AT24" s="22">
        <f t="shared" si="1"/>
        <v>3</v>
      </c>
      <c r="AU24" s="22">
        <f t="shared" si="1"/>
        <v>0</v>
      </c>
      <c r="AV24" s="22">
        <f t="shared" si="1"/>
        <v>10</v>
      </c>
      <c r="AW24" s="22"/>
      <c r="AX24" s="22">
        <f t="shared" ref="AX24:BE24" si="2">SUM(AX14:AX23)</f>
        <v>0</v>
      </c>
      <c r="AY24" s="22">
        <f t="shared" si="2"/>
        <v>7</v>
      </c>
      <c r="AZ24" s="22">
        <f t="shared" si="2"/>
        <v>3</v>
      </c>
      <c r="BA24" s="22">
        <f t="shared" si="2"/>
        <v>0</v>
      </c>
      <c r="BB24" s="22">
        <f t="shared" si="2"/>
        <v>7</v>
      </c>
      <c r="BC24" s="22">
        <f t="shared" si="2"/>
        <v>3</v>
      </c>
      <c r="BD24" s="22">
        <f t="shared" si="2"/>
        <v>0</v>
      </c>
      <c r="BE24" s="22">
        <f t="shared" si="2"/>
        <v>10</v>
      </c>
      <c r="BF24" s="22"/>
      <c r="BG24" s="22">
        <f>SUM(BG14:BG23)</f>
        <v>0</v>
      </c>
      <c r="BH24" s="22">
        <f>SUM(BH14:BH23)</f>
        <v>10</v>
      </c>
      <c r="BI24" s="22"/>
      <c r="BJ24" s="22">
        <f t="shared" ref="BJ24:BW24" si="3">SUM(BJ14:BJ23)</f>
        <v>0</v>
      </c>
      <c r="BK24" s="22">
        <f t="shared" si="3"/>
        <v>7</v>
      </c>
      <c r="BL24" s="22">
        <f t="shared" si="3"/>
        <v>3</v>
      </c>
      <c r="BM24" s="22">
        <f t="shared" si="3"/>
        <v>0</v>
      </c>
      <c r="BN24" s="22">
        <f t="shared" si="3"/>
        <v>6</v>
      </c>
      <c r="BO24" s="22">
        <f t="shared" si="3"/>
        <v>3</v>
      </c>
      <c r="BP24" s="22">
        <f t="shared" si="3"/>
        <v>1</v>
      </c>
      <c r="BQ24" s="22">
        <f t="shared" si="3"/>
        <v>6</v>
      </c>
      <c r="BR24" s="22">
        <f t="shared" si="3"/>
        <v>3</v>
      </c>
      <c r="BS24" s="22">
        <f t="shared" si="3"/>
        <v>1</v>
      </c>
      <c r="BT24" s="22">
        <f t="shared" si="3"/>
        <v>7</v>
      </c>
      <c r="BU24" s="22">
        <f t="shared" si="3"/>
        <v>3</v>
      </c>
      <c r="BV24" s="22">
        <f t="shared" si="3"/>
        <v>0</v>
      </c>
      <c r="BW24" s="22">
        <f t="shared" si="3"/>
        <v>10</v>
      </c>
      <c r="BX24" s="22"/>
      <c r="BY24" s="22">
        <f t="shared" ref="BY24:DA24" si="4">SUM(BY14:BY23)</f>
        <v>0</v>
      </c>
      <c r="BZ24" s="22">
        <f t="shared" si="4"/>
        <v>7</v>
      </c>
      <c r="CA24" s="22">
        <f t="shared" si="4"/>
        <v>3</v>
      </c>
      <c r="CB24" s="22">
        <f t="shared" si="4"/>
        <v>0</v>
      </c>
      <c r="CC24" s="22">
        <f t="shared" si="4"/>
        <v>7</v>
      </c>
      <c r="CD24" s="22">
        <f t="shared" si="4"/>
        <v>3</v>
      </c>
      <c r="CE24" s="22">
        <f t="shared" si="4"/>
        <v>0</v>
      </c>
      <c r="CF24" s="22">
        <f t="shared" si="4"/>
        <v>7</v>
      </c>
      <c r="CG24" s="22">
        <f t="shared" si="4"/>
        <v>3</v>
      </c>
      <c r="CH24" s="22">
        <f t="shared" si="4"/>
        <v>0</v>
      </c>
      <c r="CI24" s="22">
        <f t="shared" si="4"/>
        <v>7</v>
      </c>
      <c r="CJ24" s="22">
        <f t="shared" si="4"/>
        <v>3</v>
      </c>
      <c r="CK24" s="22">
        <f t="shared" si="4"/>
        <v>0</v>
      </c>
      <c r="CL24" s="22">
        <f t="shared" si="4"/>
        <v>7</v>
      </c>
      <c r="CM24" s="22">
        <f t="shared" si="4"/>
        <v>3</v>
      </c>
      <c r="CN24" s="22">
        <f t="shared" si="4"/>
        <v>0</v>
      </c>
      <c r="CO24" s="22">
        <f t="shared" si="4"/>
        <v>7</v>
      </c>
      <c r="CP24" s="22">
        <f t="shared" si="4"/>
        <v>3</v>
      </c>
      <c r="CQ24" s="22">
        <f t="shared" si="4"/>
        <v>0</v>
      </c>
      <c r="CR24" s="22">
        <f t="shared" si="4"/>
        <v>7</v>
      </c>
      <c r="CS24" s="22">
        <f t="shared" si="4"/>
        <v>3</v>
      </c>
      <c r="CT24" s="22">
        <f t="shared" si="4"/>
        <v>0</v>
      </c>
      <c r="CU24" s="22">
        <f t="shared" si="4"/>
        <v>7</v>
      </c>
      <c r="CV24" s="22">
        <f t="shared" si="4"/>
        <v>3</v>
      </c>
      <c r="CW24" s="22">
        <f t="shared" si="4"/>
        <v>0</v>
      </c>
      <c r="CX24" s="22">
        <f t="shared" si="4"/>
        <v>6</v>
      </c>
      <c r="CY24" s="22">
        <f t="shared" si="4"/>
        <v>3</v>
      </c>
      <c r="CZ24" s="22">
        <f t="shared" si="4"/>
        <v>1</v>
      </c>
      <c r="DA24" s="22">
        <f t="shared" si="4"/>
        <v>10</v>
      </c>
      <c r="DB24" s="22"/>
      <c r="DC24" s="22">
        <f t="shared" ref="DC24:DO24" si="5">SUM(DC14:DC23)</f>
        <v>0</v>
      </c>
      <c r="DD24" s="22">
        <f t="shared" si="5"/>
        <v>7</v>
      </c>
      <c r="DE24" s="22">
        <f t="shared" si="5"/>
        <v>3</v>
      </c>
      <c r="DF24" s="22">
        <f t="shared" si="5"/>
        <v>0</v>
      </c>
      <c r="DG24" s="22">
        <f t="shared" si="5"/>
        <v>6</v>
      </c>
      <c r="DH24" s="22">
        <f t="shared" si="5"/>
        <v>3</v>
      </c>
      <c r="DI24" s="22">
        <f t="shared" si="5"/>
        <v>1</v>
      </c>
      <c r="DJ24" s="22">
        <f t="shared" si="5"/>
        <v>6</v>
      </c>
      <c r="DK24" s="22">
        <f t="shared" si="5"/>
        <v>3</v>
      </c>
      <c r="DL24" s="22">
        <f t="shared" si="5"/>
        <v>1</v>
      </c>
      <c r="DM24" s="22">
        <f t="shared" si="5"/>
        <v>7</v>
      </c>
      <c r="DN24" s="22">
        <f t="shared" si="5"/>
        <v>3</v>
      </c>
      <c r="DO24" s="22">
        <f t="shared" si="5"/>
        <v>0</v>
      </c>
    </row>
    <row r="25" spans="1:119" ht="39" customHeight="1" x14ac:dyDescent="0.25">
      <c r="A25" s="29" t="s">
        <v>135</v>
      </c>
      <c r="B25" s="30"/>
      <c r="C25" s="21">
        <f t="shared" ref="C25:AH25" si="6">C24/10%</f>
        <v>100</v>
      </c>
      <c r="D25" s="21">
        <f t="shared" si="6"/>
        <v>0</v>
      </c>
      <c r="E25" s="21">
        <f t="shared" si="6"/>
        <v>0</v>
      </c>
      <c r="F25" s="21">
        <f t="shared" si="6"/>
        <v>70</v>
      </c>
      <c r="G25" s="21">
        <f t="shared" si="6"/>
        <v>30</v>
      </c>
      <c r="H25" s="21">
        <f t="shared" si="6"/>
        <v>0</v>
      </c>
      <c r="I25" s="21">
        <f t="shared" si="6"/>
        <v>60</v>
      </c>
      <c r="J25" s="21">
        <f t="shared" si="6"/>
        <v>30</v>
      </c>
      <c r="K25" s="21">
        <f t="shared" si="6"/>
        <v>10</v>
      </c>
      <c r="L25" s="21">
        <f t="shared" si="6"/>
        <v>60</v>
      </c>
      <c r="M25" s="21">
        <f t="shared" si="6"/>
        <v>30</v>
      </c>
      <c r="N25" s="21">
        <f t="shared" si="6"/>
        <v>10</v>
      </c>
      <c r="O25" s="21">
        <f t="shared" si="6"/>
        <v>70</v>
      </c>
      <c r="P25" s="21">
        <f t="shared" si="6"/>
        <v>30</v>
      </c>
      <c r="Q25" s="21">
        <f t="shared" si="6"/>
        <v>0</v>
      </c>
      <c r="R25" s="21">
        <f t="shared" si="6"/>
        <v>70</v>
      </c>
      <c r="S25" s="21">
        <f t="shared" si="6"/>
        <v>30</v>
      </c>
      <c r="T25" s="21">
        <f t="shared" si="6"/>
        <v>0</v>
      </c>
      <c r="U25" s="21">
        <f t="shared" si="6"/>
        <v>70</v>
      </c>
      <c r="V25" s="21">
        <f t="shared" si="6"/>
        <v>30</v>
      </c>
      <c r="W25" s="21">
        <f t="shared" si="6"/>
        <v>0</v>
      </c>
      <c r="X25" s="21">
        <f t="shared" si="6"/>
        <v>100</v>
      </c>
      <c r="Y25" s="21">
        <f t="shared" si="6"/>
        <v>0</v>
      </c>
      <c r="Z25" s="21">
        <f t="shared" si="6"/>
        <v>0</v>
      </c>
      <c r="AA25" s="21">
        <f t="shared" si="6"/>
        <v>70</v>
      </c>
      <c r="AB25" s="21">
        <f t="shared" si="6"/>
        <v>30</v>
      </c>
      <c r="AC25" s="21">
        <f t="shared" si="6"/>
        <v>0</v>
      </c>
      <c r="AD25" s="21">
        <f t="shared" si="6"/>
        <v>60</v>
      </c>
      <c r="AE25" s="21">
        <f t="shared" si="6"/>
        <v>30</v>
      </c>
      <c r="AF25" s="21">
        <f t="shared" si="6"/>
        <v>10</v>
      </c>
      <c r="AG25" s="21">
        <f t="shared" si="6"/>
        <v>60</v>
      </c>
      <c r="AH25" s="21">
        <f t="shared" si="6"/>
        <v>30</v>
      </c>
      <c r="AI25" s="21">
        <f t="shared" ref="AI25:BN25" si="7">AI24/10%</f>
        <v>10</v>
      </c>
      <c r="AJ25" s="21">
        <f t="shared" si="7"/>
        <v>70</v>
      </c>
      <c r="AK25" s="21">
        <f t="shared" si="7"/>
        <v>30</v>
      </c>
      <c r="AL25" s="21">
        <f t="shared" si="7"/>
        <v>0</v>
      </c>
      <c r="AM25" s="21">
        <f t="shared" si="7"/>
        <v>70</v>
      </c>
      <c r="AN25" s="21">
        <f t="shared" si="7"/>
        <v>30</v>
      </c>
      <c r="AO25" s="21">
        <f t="shared" si="7"/>
        <v>0</v>
      </c>
      <c r="AP25" s="21">
        <f t="shared" si="7"/>
        <v>70</v>
      </c>
      <c r="AQ25" s="21">
        <f t="shared" si="7"/>
        <v>30</v>
      </c>
      <c r="AR25" s="21">
        <f t="shared" si="7"/>
        <v>0</v>
      </c>
      <c r="AS25" s="21">
        <f t="shared" si="7"/>
        <v>70</v>
      </c>
      <c r="AT25" s="21">
        <f t="shared" si="7"/>
        <v>30</v>
      </c>
      <c r="AU25" s="21">
        <f t="shared" si="7"/>
        <v>0</v>
      </c>
      <c r="AV25" s="21">
        <f t="shared" si="7"/>
        <v>100</v>
      </c>
      <c r="AW25" s="21">
        <f t="shared" si="7"/>
        <v>0</v>
      </c>
      <c r="AX25" s="21">
        <f t="shared" si="7"/>
        <v>0</v>
      </c>
      <c r="AY25" s="21">
        <f t="shared" si="7"/>
        <v>70</v>
      </c>
      <c r="AZ25" s="21">
        <f t="shared" si="7"/>
        <v>30</v>
      </c>
      <c r="BA25" s="21">
        <f t="shared" si="7"/>
        <v>0</v>
      </c>
      <c r="BB25" s="21">
        <f t="shared" si="7"/>
        <v>70</v>
      </c>
      <c r="BC25" s="21">
        <f t="shared" si="7"/>
        <v>30</v>
      </c>
      <c r="BD25" s="21">
        <f t="shared" si="7"/>
        <v>0</v>
      </c>
      <c r="BE25" s="21">
        <f t="shared" si="7"/>
        <v>100</v>
      </c>
      <c r="BF25" s="21">
        <f t="shared" si="7"/>
        <v>0</v>
      </c>
      <c r="BG25" s="21">
        <f t="shared" si="7"/>
        <v>0</v>
      </c>
      <c r="BH25" s="21">
        <f t="shared" si="7"/>
        <v>100</v>
      </c>
      <c r="BI25" s="21">
        <f t="shared" si="7"/>
        <v>0</v>
      </c>
      <c r="BJ25" s="21">
        <f t="shared" si="7"/>
        <v>0</v>
      </c>
      <c r="BK25" s="21">
        <f t="shared" si="7"/>
        <v>70</v>
      </c>
      <c r="BL25" s="21">
        <f t="shared" si="7"/>
        <v>30</v>
      </c>
      <c r="BM25" s="21">
        <f t="shared" si="7"/>
        <v>0</v>
      </c>
      <c r="BN25" s="21">
        <f t="shared" si="7"/>
        <v>60</v>
      </c>
      <c r="BO25" s="21">
        <f t="shared" ref="BO25:CT25" si="8">BO24/10%</f>
        <v>30</v>
      </c>
      <c r="BP25" s="21">
        <f t="shared" si="8"/>
        <v>10</v>
      </c>
      <c r="BQ25" s="21">
        <f t="shared" si="8"/>
        <v>60</v>
      </c>
      <c r="BR25" s="21">
        <f t="shared" si="8"/>
        <v>30</v>
      </c>
      <c r="BS25" s="21">
        <f t="shared" si="8"/>
        <v>10</v>
      </c>
      <c r="BT25" s="21">
        <f t="shared" si="8"/>
        <v>70</v>
      </c>
      <c r="BU25" s="21">
        <f t="shared" si="8"/>
        <v>30</v>
      </c>
      <c r="BV25" s="21">
        <f t="shared" si="8"/>
        <v>0</v>
      </c>
      <c r="BW25" s="21">
        <f t="shared" si="8"/>
        <v>100</v>
      </c>
      <c r="BX25" s="21">
        <f t="shared" si="8"/>
        <v>0</v>
      </c>
      <c r="BY25" s="21">
        <f t="shared" si="8"/>
        <v>0</v>
      </c>
      <c r="BZ25" s="21">
        <f t="shared" si="8"/>
        <v>70</v>
      </c>
      <c r="CA25" s="21">
        <f t="shared" si="8"/>
        <v>30</v>
      </c>
      <c r="CB25" s="21">
        <f t="shared" si="8"/>
        <v>0</v>
      </c>
      <c r="CC25" s="21">
        <f t="shared" si="8"/>
        <v>70</v>
      </c>
      <c r="CD25" s="21">
        <f t="shared" si="8"/>
        <v>30</v>
      </c>
      <c r="CE25" s="21">
        <f t="shared" si="8"/>
        <v>0</v>
      </c>
      <c r="CF25" s="21">
        <f t="shared" si="8"/>
        <v>70</v>
      </c>
      <c r="CG25" s="21">
        <f t="shared" si="8"/>
        <v>30</v>
      </c>
      <c r="CH25" s="21">
        <f t="shared" si="8"/>
        <v>0</v>
      </c>
      <c r="CI25" s="21">
        <f t="shared" si="8"/>
        <v>70</v>
      </c>
      <c r="CJ25" s="21">
        <f t="shared" si="8"/>
        <v>30</v>
      </c>
      <c r="CK25" s="21">
        <f t="shared" si="8"/>
        <v>0</v>
      </c>
      <c r="CL25" s="21">
        <f t="shared" si="8"/>
        <v>70</v>
      </c>
      <c r="CM25" s="21">
        <f t="shared" si="8"/>
        <v>30</v>
      </c>
      <c r="CN25" s="21">
        <f t="shared" si="8"/>
        <v>0</v>
      </c>
      <c r="CO25" s="21">
        <f t="shared" si="8"/>
        <v>70</v>
      </c>
      <c r="CP25" s="21">
        <f t="shared" si="8"/>
        <v>30</v>
      </c>
      <c r="CQ25" s="21">
        <f t="shared" si="8"/>
        <v>0</v>
      </c>
      <c r="CR25" s="21">
        <f t="shared" si="8"/>
        <v>70</v>
      </c>
      <c r="CS25" s="21">
        <f t="shared" si="8"/>
        <v>30</v>
      </c>
      <c r="CT25" s="21">
        <f t="shared" si="8"/>
        <v>0</v>
      </c>
      <c r="CU25" s="21">
        <f t="shared" ref="CU25:DO25" si="9">CU24/10%</f>
        <v>70</v>
      </c>
      <c r="CV25" s="21">
        <f t="shared" si="9"/>
        <v>30</v>
      </c>
      <c r="CW25" s="21">
        <f t="shared" si="9"/>
        <v>0</v>
      </c>
      <c r="CX25" s="21">
        <f t="shared" si="9"/>
        <v>60</v>
      </c>
      <c r="CY25" s="21">
        <f t="shared" si="9"/>
        <v>30</v>
      </c>
      <c r="CZ25" s="21">
        <f t="shared" si="9"/>
        <v>10</v>
      </c>
      <c r="DA25" s="21">
        <f t="shared" si="9"/>
        <v>100</v>
      </c>
      <c r="DB25" s="21">
        <f t="shared" si="9"/>
        <v>0</v>
      </c>
      <c r="DC25" s="21">
        <f t="shared" si="9"/>
        <v>0</v>
      </c>
      <c r="DD25" s="21">
        <f t="shared" si="9"/>
        <v>70</v>
      </c>
      <c r="DE25" s="21">
        <f t="shared" si="9"/>
        <v>30</v>
      </c>
      <c r="DF25" s="21">
        <f t="shared" si="9"/>
        <v>0</v>
      </c>
      <c r="DG25" s="21">
        <f t="shared" si="9"/>
        <v>60</v>
      </c>
      <c r="DH25" s="21">
        <f t="shared" si="9"/>
        <v>30</v>
      </c>
      <c r="DI25" s="21">
        <f t="shared" si="9"/>
        <v>10</v>
      </c>
      <c r="DJ25" s="21">
        <f t="shared" si="9"/>
        <v>60</v>
      </c>
      <c r="DK25" s="21">
        <f t="shared" si="9"/>
        <v>30</v>
      </c>
      <c r="DL25" s="21">
        <f t="shared" si="9"/>
        <v>10</v>
      </c>
      <c r="DM25" s="21">
        <f t="shared" si="9"/>
        <v>70</v>
      </c>
      <c r="DN25" s="21">
        <f t="shared" si="9"/>
        <v>30</v>
      </c>
      <c r="DO25" s="21">
        <f t="shared" si="9"/>
        <v>0</v>
      </c>
    </row>
    <row r="26" spans="1:119" x14ac:dyDescent="0.25">
      <c r="B26" s="9"/>
      <c r="C26" s="10"/>
    </row>
    <row r="27" spans="1:119" x14ac:dyDescent="0.25">
      <c r="B27" s="9" t="s">
        <v>126</v>
      </c>
    </row>
    <row r="28" spans="1:119" x14ac:dyDescent="0.25">
      <c r="B28" t="s">
        <v>127</v>
      </c>
      <c r="C28" t="s">
        <v>130</v>
      </c>
      <c r="D28">
        <v>71</v>
      </c>
    </row>
    <row r="29" spans="1:119" x14ac:dyDescent="0.25">
      <c r="B29" t="s">
        <v>128</v>
      </c>
      <c r="C29" t="s">
        <v>130</v>
      </c>
      <c r="D29">
        <v>25</v>
      </c>
    </row>
    <row r="30" spans="1:119" x14ac:dyDescent="0.25">
      <c r="B30" t="s">
        <v>129</v>
      </c>
      <c r="C30" t="s">
        <v>130</v>
      </c>
      <c r="D30">
        <v>4</v>
      </c>
    </row>
    <row r="32" spans="1:119" x14ac:dyDescent="0.25">
      <c r="B32" t="s">
        <v>127</v>
      </c>
      <c r="C32" t="s">
        <v>131</v>
      </c>
      <c r="D32" s="17">
        <f>(X25+AA25+AD25+AG25+AJ25+AM25+AP25+AS25+AV25+AY25+BB25+BE25)/12</f>
        <v>75.833333333333329</v>
      </c>
    </row>
    <row r="33" spans="2:4" x14ac:dyDescent="0.25">
      <c r="B33" t="s">
        <v>128</v>
      </c>
      <c r="C33" t="s">
        <v>131</v>
      </c>
      <c r="D33">
        <v>22</v>
      </c>
    </row>
    <row r="34" spans="2:4" x14ac:dyDescent="0.25">
      <c r="B34" t="s">
        <v>129</v>
      </c>
      <c r="C34" t="s">
        <v>131</v>
      </c>
      <c r="D34">
        <v>2</v>
      </c>
    </row>
    <row r="36" spans="2:4" x14ac:dyDescent="0.25">
      <c r="B36" t="s">
        <v>127</v>
      </c>
      <c r="C36" t="s">
        <v>132</v>
      </c>
      <c r="D36">
        <f>(BH25+BK25+BN25+BQ25+BT25)/5</f>
        <v>72</v>
      </c>
    </row>
    <row r="37" spans="2:4" x14ac:dyDescent="0.25">
      <c r="B37" t="s">
        <v>128</v>
      </c>
      <c r="C37" t="s">
        <v>132</v>
      </c>
      <c r="D37">
        <f>(BI25+BL25+BO25+BR25+BU25)/5</f>
        <v>24</v>
      </c>
    </row>
    <row r="38" spans="2:4" x14ac:dyDescent="0.25">
      <c r="B38" t="s">
        <v>129</v>
      </c>
      <c r="C38" t="s">
        <v>132</v>
      </c>
      <c r="D38">
        <f>(BJ25+BM25+BP25+BS25+BV25)/5</f>
        <v>4</v>
      </c>
    </row>
    <row r="40" spans="2:4" x14ac:dyDescent="0.25">
      <c r="B40" t="s">
        <v>127</v>
      </c>
      <c r="C40" t="s">
        <v>133</v>
      </c>
      <c r="D40">
        <f>(BW25+BZ25+CC25+CF25+CI25+CL25+CO25+CR25+CU25+CX25)/10</f>
        <v>72</v>
      </c>
    </row>
    <row r="41" spans="2:4" x14ac:dyDescent="0.25">
      <c r="B41" t="s">
        <v>128</v>
      </c>
      <c r="C41" t="s">
        <v>133</v>
      </c>
      <c r="D41">
        <f>(CA25+CD25+CG25+CJ25+CM25+CP25+CS25+CV25+CY25)/10</f>
        <v>27</v>
      </c>
    </row>
    <row r="42" spans="2:4" x14ac:dyDescent="0.25">
      <c r="B42" t="s">
        <v>129</v>
      </c>
      <c r="C42" t="s">
        <v>133</v>
      </c>
      <c r="D42">
        <f>(CZ25)/10</f>
        <v>1</v>
      </c>
    </row>
    <row r="44" spans="2:4" x14ac:dyDescent="0.25">
      <c r="B44" t="s">
        <v>127</v>
      </c>
      <c r="C44" t="s">
        <v>134</v>
      </c>
      <c r="D44">
        <f>(DA25+DD25+DG25+DJ25+DM25)/5</f>
        <v>72</v>
      </c>
    </row>
    <row r="45" spans="2:4" x14ac:dyDescent="0.25">
      <c r="B45" t="s">
        <v>128</v>
      </c>
      <c r="C45" t="s">
        <v>134</v>
      </c>
      <c r="D45">
        <f>(DE25+DH25+DK25+DN25)/5</f>
        <v>24</v>
      </c>
    </row>
    <row r="46" spans="2:4" x14ac:dyDescent="0.25">
      <c r="B46" t="s">
        <v>129</v>
      </c>
      <c r="C46" t="s">
        <v>134</v>
      </c>
      <c r="D46">
        <f>(DL25+DI25)/5</f>
        <v>4</v>
      </c>
    </row>
  </sheetData>
  <mergeCells count="95">
    <mergeCell ref="DA4:DO4"/>
    <mergeCell ref="DA5:DO5"/>
    <mergeCell ref="C5:W5"/>
    <mergeCell ref="X5:AR5"/>
    <mergeCell ref="BW5:CH5"/>
    <mergeCell ref="BW4:CZ4"/>
    <mergeCell ref="CI5:CZ5"/>
    <mergeCell ref="DM12:DO12"/>
    <mergeCell ref="DJ12:DL12"/>
    <mergeCell ref="DM11:DO11"/>
    <mergeCell ref="DA11:DC11"/>
    <mergeCell ref="DD11:DF11"/>
    <mergeCell ref="DG11:DI11"/>
    <mergeCell ref="DJ11:DL11"/>
    <mergeCell ref="CL11:CN11"/>
    <mergeCell ref="CO11:CQ11"/>
    <mergeCell ref="A2:R2"/>
    <mergeCell ref="DA12:DC12"/>
    <mergeCell ref="DG12:DI12"/>
    <mergeCell ref="DD12:DF12"/>
    <mergeCell ref="BW12:BY12"/>
    <mergeCell ref="CR12:CT12"/>
    <mergeCell ref="CO12:CQ12"/>
    <mergeCell ref="CL12:CN12"/>
    <mergeCell ref="CI12:CK12"/>
    <mergeCell ref="AS5:BG5"/>
    <mergeCell ref="X4:BG4"/>
    <mergeCell ref="BH4:BV4"/>
    <mergeCell ref="BH5:BV5"/>
    <mergeCell ref="C4:W4"/>
    <mergeCell ref="CX12:CZ12"/>
    <mergeCell ref="CU12:CW12"/>
    <mergeCell ref="CR11:CT11"/>
    <mergeCell ref="CU11:CW11"/>
    <mergeCell ref="CX11:CZ11"/>
    <mergeCell ref="BT12:BV12"/>
    <mergeCell ref="BZ11:CB11"/>
    <mergeCell ref="CC11:CE11"/>
    <mergeCell ref="CF11:CH11"/>
    <mergeCell ref="CI11:CK11"/>
    <mergeCell ref="CC12:CE12"/>
    <mergeCell ref="BZ12:CB12"/>
    <mergeCell ref="CF12:CH12"/>
    <mergeCell ref="BN11:BP11"/>
    <mergeCell ref="BH11:BJ11"/>
    <mergeCell ref="BK11:BM11"/>
    <mergeCell ref="BW11:BY11"/>
    <mergeCell ref="BQ11:BS11"/>
    <mergeCell ref="BT11:BV11"/>
    <mergeCell ref="BQ12:BS12"/>
    <mergeCell ref="BH12:BJ12"/>
    <mergeCell ref="BK12:BM12"/>
    <mergeCell ref="BN12:BP12"/>
    <mergeCell ref="AS12:AU12"/>
    <mergeCell ref="AV12:AX12"/>
    <mergeCell ref="AY12:BA12"/>
    <mergeCell ref="BB12:BD12"/>
    <mergeCell ref="BE12:BG12"/>
    <mergeCell ref="AS11:AU11"/>
    <mergeCell ref="AV11:AX11"/>
    <mergeCell ref="AY11:BA11"/>
    <mergeCell ref="AA12:AC12"/>
    <mergeCell ref="AD12:AF12"/>
    <mergeCell ref="AP12:AR12"/>
    <mergeCell ref="AP11:AR11"/>
    <mergeCell ref="AA11:AC11"/>
    <mergeCell ref="AD11:AF11"/>
    <mergeCell ref="AM12:AO12"/>
    <mergeCell ref="AG11:AI11"/>
    <mergeCell ref="AJ11:AL11"/>
    <mergeCell ref="AM11:AO11"/>
    <mergeCell ref="BB11:BD11"/>
    <mergeCell ref="BE11:BG11"/>
    <mergeCell ref="A24:B24"/>
    <mergeCell ref="A25:B25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L11:N11"/>
    <mergeCell ref="O11:Q11"/>
    <mergeCell ref="R11:T11"/>
    <mergeCell ref="U11:W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Айголек 2023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Pol'zovatel'</cp:lastModifiedBy>
  <dcterms:created xsi:type="dcterms:W3CDTF">2022-12-22T06:57:03Z</dcterms:created>
  <dcterms:modified xsi:type="dcterms:W3CDTF">2024-06-04T18:15:45Z</dcterms:modified>
</cp:coreProperties>
</file>