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10" windowHeight="11640" activeTab="1"/>
  </bookViews>
  <sheets>
    <sheet name="Предшкольная группа" sheetId="8" r:id="rId1"/>
    <sheet name="СВОД методиста ДО по ПГ" sheetId="13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3"/>
  <c r="E27"/>
  <c r="BC13"/>
  <c r="BD13" s="1"/>
  <c r="BC14"/>
  <c r="BD14" s="1"/>
  <c r="BC15"/>
  <c r="BD15" s="1"/>
  <c r="BC16"/>
  <c r="BD16" s="1"/>
  <c r="BC17"/>
  <c r="BD17" s="1"/>
  <c r="BC18"/>
  <c r="BD18" s="1"/>
  <c r="BC19"/>
  <c r="BD19" s="1"/>
  <c r="BC20"/>
  <c r="BD20" s="1"/>
  <c r="BC21"/>
  <c r="BD21" s="1"/>
  <c r="BC22"/>
  <c r="BD22" s="1"/>
  <c r="BC23"/>
  <c r="BD23" s="1"/>
  <c r="BC24"/>
  <c r="BD24" s="1"/>
  <c r="BC25"/>
  <c r="BD25" s="1"/>
  <c r="BC26"/>
  <c r="BD26" s="1"/>
  <c r="BC12"/>
  <c r="BD12" s="1"/>
  <c r="BA13"/>
  <c r="BA14"/>
  <c r="BB14" s="1"/>
  <c r="BA15"/>
  <c r="BB15" s="1"/>
  <c r="BA16"/>
  <c r="BB16" s="1"/>
  <c r="BA17"/>
  <c r="BA18"/>
  <c r="BA19"/>
  <c r="BB19" s="1"/>
  <c r="BA20"/>
  <c r="BA21"/>
  <c r="BB21" s="1"/>
  <c r="BA22"/>
  <c r="BB22" s="1"/>
  <c r="BA23"/>
  <c r="BA24"/>
  <c r="BB24" s="1"/>
  <c r="BA25"/>
  <c r="BB25" s="1"/>
  <c r="BA26"/>
  <c r="BA12"/>
  <c r="BB12" s="1"/>
  <c r="AZ17"/>
  <c r="AY13"/>
  <c r="AZ13" s="1"/>
  <c r="AY14"/>
  <c r="BE14" s="1"/>
  <c r="BF14" s="1"/>
  <c r="AY15"/>
  <c r="AZ15" s="1"/>
  <c r="AY16"/>
  <c r="AZ16" s="1"/>
  <c r="AY17"/>
  <c r="AY18"/>
  <c r="AZ18" s="1"/>
  <c r="AY19"/>
  <c r="BE19" s="1"/>
  <c r="BF19" s="1"/>
  <c r="AY20"/>
  <c r="AZ20" s="1"/>
  <c r="AY21"/>
  <c r="BE21" s="1"/>
  <c r="BF21" s="1"/>
  <c r="AY22"/>
  <c r="AZ22" s="1"/>
  <c r="AY23"/>
  <c r="AZ23" s="1"/>
  <c r="AY24"/>
  <c r="AZ24" s="1"/>
  <c r="AY25"/>
  <c r="BE25" s="1"/>
  <c r="BF25" s="1"/>
  <c r="AY26"/>
  <c r="AZ26" s="1"/>
  <c r="AZ12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AL27"/>
  <c r="AM27"/>
  <c r="AN27"/>
  <c r="AO27"/>
  <c r="AP27"/>
  <c r="AQ27"/>
  <c r="AR27"/>
  <c r="AS27"/>
  <c r="AT27"/>
  <c r="AU27"/>
  <c r="AV27"/>
  <c r="AW27"/>
  <c r="AX27"/>
  <c r="C27"/>
  <c r="F27"/>
  <c r="AZ14" l="1"/>
  <c r="BE23"/>
  <c r="BF23" s="1"/>
  <c r="BE17"/>
  <c r="BF17" s="1"/>
  <c r="BE13"/>
  <c r="BF13" s="1"/>
  <c r="BE24"/>
  <c r="BF24" s="1"/>
  <c r="BE15"/>
  <c r="BF15" s="1"/>
  <c r="AY27"/>
  <c r="AZ27" s="1"/>
  <c r="AZ21"/>
  <c r="BE26"/>
  <c r="BF26" s="1"/>
  <c r="BE20"/>
  <c r="BF20" s="1"/>
  <c r="BE18"/>
  <c r="BF18" s="1"/>
  <c r="BE12"/>
  <c r="BF12" s="1"/>
  <c r="BC27"/>
  <c r="BB13"/>
  <c r="BB18"/>
  <c r="BA27"/>
  <c r="BB27" s="1"/>
  <c r="BB17"/>
  <c r="BB20"/>
  <c r="BB23"/>
  <c r="BB26"/>
  <c r="AZ25"/>
  <c r="BE22"/>
  <c r="BF22" s="1"/>
  <c r="AZ19"/>
  <c r="BE16"/>
  <c r="BF16" s="1"/>
  <c r="G28"/>
  <c r="I28"/>
  <c r="K28"/>
  <c r="M28"/>
  <c r="O28"/>
  <c r="Q28"/>
  <c r="S28"/>
  <c r="U28"/>
  <c r="W28"/>
  <c r="Y28"/>
  <c r="AA28"/>
  <c r="AC28"/>
  <c r="AE28"/>
  <c r="AG28"/>
  <c r="AI28"/>
  <c r="AK28"/>
  <c r="AM28"/>
  <c r="AO28"/>
  <c r="AQ28"/>
  <c r="AS28"/>
  <c r="AU28"/>
  <c r="AW28"/>
  <c r="F28"/>
  <c r="H28"/>
  <c r="J28"/>
  <c r="L28"/>
  <c r="N28"/>
  <c r="P28"/>
  <c r="R28"/>
  <c r="T28"/>
  <c r="V28"/>
  <c r="X28"/>
  <c r="Z28"/>
  <c r="AB28"/>
  <c r="AD28"/>
  <c r="AF28"/>
  <c r="AH28"/>
  <c r="AJ28"/>
  <c r="AL28"/>
  <c r="AN28"/>
  <c r="AP28"/>
  <c r="AR28"/>
  <c r="AT28"/>
  <c r="AV28"/>
  <c r="AX28"/>
  <c r="BD27"/>
  <c r="BE27" l="1"/>
  <c r="BF27" s="1"/>
  <c r="D37" i="8"/>
  <c r="E37"/>
  <c r="F37"/>
  <c r="G37"/>
  <c r="H37"/>
  <c r="I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AF37"/>
  <c r="AG37"/>
  <c r="AH37"/>
  <c r="AI37"/>
  <c r="AJ37"/>
  <c r="AK37"/>
  <c r="AL37"/>
  <c r="AM37"/>
  <c r="AN37"/>
  <c r="AO37"/>
  <c r="AP37"/>
  <c r="AQ37"/>
  <c r="AR37"/>
  <c r="AS37"/>
  <c r="AT37"/>
  <c r="AU37"/>
  <c r="C37"/>
</calcChain>
</file>

<file path=xl/sharedStrings.xml><?xml version="1.0" encoding="utf-8"?>
<sst xmlns="http://schemas.openxmlformats.org/spreadsheetml/2006/main" count="210" uniqueCount="118">
  <si>
    <t>№</t>
  </si>
  <si>
    <t>рассказывает</t>
  </si>
  <si>
    <t>не рассказывает</t>
  </si>
  <si>
    <t>Развитие творческих навыков и исследовательской деятельности детей</t>
  </si>
  <si>
    <t>Физическое развитие</t>
  </si>
  <si>
    <t>различает, называет</t>
  </si>
  <si>
    <t xml:space="preserve">Достижение детьми и педагогом   ожидаемых результатов </t>
  </si>
  <si>
    <t>Развитие познавательных и интеллектуальных навыков</t>
  </si>
  <si>
    <t>не понимает</t>
  </si>
  <si>
    <t xml:space="preserve">понимает </t>
  </si>
  <si>
    <t>частично  понимает</t>
  </si>
  <si>
    <t>знает, называет</t>
  </si>
  <si>
    <t>не знает, не называет</t>
  </si>
  <si>
    <t>различает, использует самостоятельно</t>
  </si>
  <si>
    <t>различает, использует некоторые</t>
  </si>
  <si>
    <t>не различает, не старается использовать самостоятельно</t>
  </si>
  <si>
    <t xml:space="preserve">  выполняет самостоятельно</t>
  </si>
  <si>
    <t xml:space="preserve"> </t>
  </si>
  <si>
    <t xml:space="preserve"> не выполняет</t>
  </si>
  <si>
    <t>не  составляет</t>
  </si>
  <si>
    <t>старается составлять</t>
  </si>
  <si>
    <t xml:space="preserve">составляет </t>
  </si>
  <si>
    <t>рассказывает интересные истории о семье</t>
  </si>
  <si>
    <t>старается рассказывать</t>
  </si>
  <si>
    <t>считает в прямом и обратном порядке от 1 до 10-ти</t>
  </si>
  <si>
    <t xml:space="preserve">считает </t>
  </si>
  <si>
    <t>старается считать</t>
  </si>
  <si>
    <t xml:space="preserve">не считает </t>
  </si>
  <si>
    <t>располагает, рассказывает</t>
  </si>
  <si>
    <t>располагает, частично рассказывает</t>
  </si>
  <si>
    <t>не старается располагать, рассказывать</t>
  </si>
  <si>
    <t xml:space="preserve">различает и  отвечает на вопросы "Қанша?", "Қайда?" "Қандай?" </t>
  </si>
  <si>
    <t>различает, отвечает</t>
  </si>
  <si>
    <t>частично различает, старается отвечать</t>
  </si>
  <si>
    <t>не различает, не отвечает</t>
  </si>
  <si>
    <t>различает и называет предметы, используемые в ходе исследовательской деятельности</t>
  </si>
  <si>
    <t>различает некоторые, старается называть</t>
  </si>
  <si>
    <t>не различает, не называет</t>
  </si>
  <si>
    <t>исполняет знакомые песни  индивидуально и в группе</t>
  </si>
  <si>
    <t>исполняет индивидуально и в группе</t>
  </si>
  <si>
    <t>исполняет индивидуально, старается  исполнять в группе</t>
  </si>
  <si>
    <t>не исполняет индивидуально, старается  исполнять в группе</t>
  </si>
  <si>
    <t>выполняет инструкции во время коллективных работ  и  рассказывает о результатах своей работы</t>
  </si>
  <si>
    <t>выполняет и рассказывает</t>
  </si>
  <si>
    <t>выполняет и старается рассказывать</t>
  </si>
  <si>
    <t xml:space="preserve">рассказывает </t>
  </si>
  <si>
    <t xml:space="preserve"> не рассказывает</t>
  </si>
  <si>
    <t>различает и называет животных обитающих на территории Казахстана</t>
  </si>
  <si>
    <t xml:space="preserve">различает и называет </t>
  </si>
  <si>
    <t xml:space="preserve">различает, старается называть </t>
  </si>
  <si>
    <t>не старается различать, называть</t>
  </si>
  <si>
    <t>рассказывает наизусть короткие стихотворения, потешки и пословицы о столице Республики Казахстан-Астане, и о Родине</t>
  </si>
  <si>
    <t>рассказывает наизусть</t>
  </si>
  <si>
    <t>рассказывает наизусть некоторые</t>
  </si>
  <si>
    <t>не старается рассказывать наизусть</t>
  </si>
  <si>
    <t>знает частично, старается называть</t>
  </si>
  <si>
    <t>понимает содержание  небольших  сказок и произведений</t>
  </si>
  <si>
    <t>выполняет, не рассказывает</t>
  </si>
  <si>
    <t xml:space="preserve"> рассказывает о профессиях своих родителей и близких родственников</t>
  </si>
  <si>
    <t>самостоятельно выполняет инструкции данные на казахском языке во время  утренней гимнастики, физминутки, режимных моментах и прогулки</t>
  </si>
  <si>
    <t xml:space="preserve"> выполняет некоторые из них</t>
  </si>
  <si>
    <t xml:space="preserve">Развитие коммуникативных навыков </t>
  </si>
  <si>
    <t xml:space="preserve"> Формирование социально-эмоциональных навыков</t>
  </si>
  <si>
    <t>различает и самостоятельно употребляет слова обозначающие действия</t>
  </si>
  <si>
    <t xml:space="preserve">составляет предложения  со словами, называющими родственников ("ана", "әке", "ата", "әже", "аға", "апа", "іні")  </t>
  </si>
  <si>
    <t xml:space="preserve"> располагает предметы в пространстве и называет</t>
  </si>
  <si>
    <t>5-Ф.1</t>
  </si>
  <si>
    <t>5-Ф.2</t>
  </si>
  <si>
    <t>5-Ф.3</t>
  </si>
  <si>
    <t>5-К.1</t>
  </si>
  <si>
    <t>5-К.2</t>
  </si>
  <si>
    <t>5-К.3</t>
  </si>
  <si>
    <t>5-П.1</t>
  </si>
  <si>
    <t>5-П.2</t>
  </si>
  <si>
    <t>5-П.3</t>
  </si>
  <si>
    <t>5-Т.1</t>
  </si>
  <si>
    <t>5-Т.2</t>
  </si>
  <si>
    <t>5-Т.3</t>
  </si>
  <si>
    <t>5-С.1</t>
  </si>
  <si>
    <t>5-С.2</t>
  </si>
  <si>
    <t>5-С.3</t>
  </si>
  <si>
    <t>Программа "Тілге бойлау"</t>
  </si>
  <si>
    <t>Всего воспитанников</t>
  </si>
  <si>
    <t>ФИ воспитанника</t>
  </si>
  <si>
    <t>ИТОГО</t>
  </si>
  <si>
    <t xml:space="preserve">                                  Лист наблюдения для предшкольной группы (дети 5-и лет)</t>
  </si>
  <si>
    <t>Итого</t>
  </si>
  <si>
    <t>Всего с высоким и средним уровнем навыков</t>
  </si>
  <si>
    <t xml:space="preserve">% </t>
  </si>
  <si>
    <t>из них с высоким уровнем навыков</t>
  </si>
  <si>
    <t>%</t>
  </si>
  <si>
    <t>из них со средним уровнем навыков</t>
  </si>
  <si>
    <t>из них с низким уровнем навыков</t>
  </si>
  <si>
    <t>знает и называет части тела и органы чувств</t>
  </si>
  <si>
    <t>Наименование групп  дошкольной организации, в которых реализуется программа "Тілге бойлау"</t>
  </si>
  <si>
    <t>Из них в</t>
  </si>
  <si>
    <t>городе</t>
  </si>
  <si>
    <t>селе</t>
  </si>
  <si>
    <t xml:space="preserve">Байковен Ернар </t>
  </si>
  <si>
    <t xml:space="preserve">Балышева Анна </t>
  </si>
  <si>
    <t>Беисова Кира</t>
  </si>
  <si>
    <t>Воронцов Евгений</t>
  </si>
  <si>
    <t>Григорьев Демьян</t>
  </si>
  <si>
    <t>Долгих Валерия</t>
  </si>
  <si>
    <t>Досымжан Чингиз</t>
  </si>
  <si>
    <t>Касымова Рамина</t>
  </si>
  <si>
    <t>Кокшарова Кристина</t>
  </si>
  <si>
    <t>Нурлан Даниал</t>
  </si>
  <si>
    <t>Тюлебаев Самир</t>
  </si>
  <si>
    <t>Шектыбаева Василиса</t>
  </si>
  <si>
    <t>Ясюк Валерия</t>
  </si>
  <si>
    <t>Регион: город Костанай</t>
  </si>
  <si>
    <t>Наименование ДО, участвующей в реализации программы "Тілге бойлау": КГКП ясли-сад № 18</t>
  </si>
  <si>
    <t>Наименование группы, реализующей программу "Тілге бойлау": Жулдыз</t>
  </si>
  <si>
    <t>ФИО педагога: Ишбулдина Г.Н., Феденцова А.С.</t>
  </si>
  <si>
    <t xml:space="preserve">Жулдыз </t>
  </si>
  <si>
    <t>Наименование ДО, участвующей в реализации программы "Тілге бойлау": КГКП ясли-сад №18</t>
  </si>
  <si>
    <t>ФИО методиста: Феденцова А.С.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</si>
</sst>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5" fillId="0" borderId="0" xfId="0" applyFont="1"/>
    <xf numFmtId="0" fontId="6" fillId="0" borderId="6" xfId="0" applyFont="1" applyBorder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9" fillId="0" borderId="1" xfId="0" applyFont="1" applyBorder="1"/>
    <xf numFmtId="0" fontId="12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M61"/>
  <sheetViews>
    <sheetView topLeftCell="A16" zoomScale="80" zoomScaleNormal="80" workbookViewId="0">
      <selection activeCell="B5" sqref="B5:N5"/>
    </sheetView>
  </sheetViews>
  <sheetFormatPr defaultRowHeight="15"/>
  <cols>
    <col min="2" max="2" width="26.5703125" customWidth="1"/>
    <col min="35" max="35" width="13.42578125" customWidth="1"/>
    <col min="36" max="36" width="12.5703125" customWidth="1"/>
    <col min="37" max="37" width="11.85546875" customWidth="1"/>
    <col min="38" max="38" width="10.42578125" customWidth="1"/>
  </cols>
  <sheetData>
    <row r="1" spans="1:299" ht="15.75">
      <c r="A1" s="1"/>
      <c r="B1" s="1"/>
      <c r="C1" s="4"/>
      <c r="D1" s="4"/>
      <c r="E1" s="4"/>
      <c r="F1" s="4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299" ht="18.75">
      <c r="A2" s="1"/>
      <c r="B2" s="33" t="s">
        <v>85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299" ht="15.75">
      <c r="A3" s="1"/>
      <c r="B3" s="34" t="s">
        <v>111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299" ht="15.75">
      <c r="A4" s="1"/>
      <c r="B4" s="35" t="s">
        <v>112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299" ht="15.75">
      <c r="A5" s="1"/>
      <c r="B5" s="35" t="s">
        <v>113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299" ht="15.75">
      <c r="A6" s="3"/>
      <c r="B6" s="35" t="s">
        <v>114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299" ht="15.75">
      <c r="A7" s="69" t="s">
        <v>0</v>
      </c>
      <c r="B7" s="72" t="s">
        <v>83</v>
      </c>
      <c r="C7" s="68" t="s">
        <v>81</v>
      </c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45"/>
      <c r="DN7" s="45"/>
      <c r="DO7" s="45"/>
      <c r="DP7" s="45"/>
      <c r="DQ7" s="45"/>
      <c r="DR7" s="45"/>
      <c r="DS7" s="45"/>
      <c r="DT7" s="45"/>
      <c r="DU7" s="45"/>
      <c r="DV7" s="45" t="s">
        <v>17</v>
      </c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8"/>
      <c r="ER7" s="8"/>
      <c r="ES7" s="8"/>
      <c r="ET7" s="8"/>
      <c r="EU7" s="8"/>
      <c r="EV7" s="8"/>
      <c r="EW7" s="8"/>
      <c r="EX7" s="8"/>
      <c r="EY7" s="8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  <c r="GK7" s="46"/>
      <c r="GL7" s="46"/>
      <c r="GM7" s="46"/>
      <c r="GN7" s="46"/>
      <c r="GO7" s="46"/>
      <c r="GP7" s="46"/>
      <c r="GQ7" s="46"/>
      <c r="GR7" s="46"/>
      <c r="GS7" s="46"/>
      <c r="GT7" s="46"/>
      <c r="GU7" s="46"/>
      <c r="GV7" s="46"/>
      <c r="GW7" s="46"/>
      <c r="GX7" s="46"/>
      <c r="GY7" s="46"/>
      <c r="GZ7" s="46"/>
      <c r="HA7" s="46"/>
      <c r="HB7" s="46"/>
      <c r="HC7" s="46"/>
      <c r="HD7" s="46"/>
      <c r="HE7" s="46"/>
      <c r="HF7" s="46"/>
      <c r="HG7" s="46"/>
      <c r="HH7" s="46"/>
      <c r="HI7" s="46"/>
      <c r="HJ7" s="46"/>
      <c r="HK7" s="46"/>
      <c r="HL7" s="46"/>
      <c r="HM7" s="46"/>
      <c r="HN7" s="46"/>
      <c r="HO7" s="46"/>
      <c r="HP7" s="46"/>
      <c r="HQ7" s="46"/>
      <c r="HR7" s="46"/>
      <c r="HS7" s="46"/>
      <c r="HT7" s="46"/>
      <c r="HU7" s="46"/>
      <c r="HV7" s="46"/>
      <c r="HW7" s="46"/>
      <c r="HX7" s="46"/>
      <c r="HY7" s="46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  <c r="IL7" s="46"/>
      <c r="IM7" s="46"/>
      <c r="IN7" s="46"/>
      <c r="IO7" s="46"/>
      <c r="IP7" s="46"/>
      <c r="IQ7" s="46"/>
      <c r="IR7" s="46"/>
      <c r="IS7" s="46"/>
      <c r="IT7" s="46"/>
      <c r="IU7" s="46"/>
      <c r="IV7" s="46"/>
      <c r="IW7" s="46"/>
      <c r="IX7" s="46"/>
      <c r="IY7" s="46"/>
      <c r="IZ7" s="46"/>
      <c r="JA7" s="6"/>
      <c r="JB7" s="6"/>
      <c r="JC7" s="47"/>
      <c r="JD7" s="47"/>
      <c r="JE7" s="47"/>
      <c r="JF7" s="47"/>
      <c r="JG7" s="47"/>
      <c r="JH7" s="47"/>
      <c r="JI7" s="48"/>
      <c r="JJ7" s="55" t="s">
        <v>17</v>
      </c>
      <c r="JK7" s="55"/>
      <c r="JL7" s="55"/>
      <c r="JM7" s="55"/>
      <c r="JN7" s="55"/>
      <c r="JO7" s="55"/>
      <c r="JP7" s="55"/>
      <c r="JQ7" s="55"/>
      <c r="JR7" s="55"/>
      <c r="JS7" s="55"/>
      <c r="JT7" s="55"/>
      <c r="JU7" s="55"/>
      <c r="JV7" s="55"/>
      <c r="JW7" s="55"/>
      <c r="JX7" s="55"/>
      <c r="JY7" s="55"/>
      <c r="JZ7" s="55"/>
      <c r="KA7" s="55"/>
      <c r="KB7" s="55"/>
      <c r="KC7" s="55"/>
      <c r="KD7" s="55"/>
      <c r="KE7" s="55"/>
      <c r="KF7" s="55"/>
      <c r="KG7" s="55"/>
      <c r="KH7" s="55"/>
      <c r="KI7" s="55"/>
      <c r="KJ7" s="55"/>
      <c r="KK7" s="55"/>
      <c r="KL7" s="55"/>
      <c r="KM7" s="55"/>
    </row>
    <row r="8" spans="1:299" ht="15.75" customHeight="1">
      <c r="A8" s="69"/>
      <c r="B8" s="73"/>
      <c r="C8" s="62" t="s">
        <v>4</v>
      </c>
      <c r="D8" s="63"/>
      <c r="E8" s="63"/>
      <c r="F8" s="63"/>
      <c r="G8" s="63"/>
      <c r="H8" s="63"/>
      <c r="I8" s="63"/>
      <c r="J8" s="63"/>
      <c r="K8" s="64"/>
      <c r="L8" s="65" t="s">
        <v>61</v>
      </c>
      <c r="M8" s="66"/>
      <c r="N8" s="66"/>
      <c r="O8" s="66"/>
      <c r="P8" s="66"/>
      <c r="Q8" s="66"/>
      <c r="R8" s="66"/>
      <c r="S8" s="66"/>
      <c r="T8" s="67"/>
      <c r="U8" s="62" t="s">
        <v>7</v>
      </c>
      <c r="V8" s="63"/>
      <c r="W8" s="63"/>
      <c r="X8" s="63"/>
      <c r="Y8" s="63"/>
      <c r="Z8" s="63"/>
      <c r="AA8" s="63"/>
      <c r="AB8" s="63"/>
      <c r="AC8" s="64"/>
      <c r="AD8" s="52" t="s">
        <v>3</v>
      </c>
      <c r="AE8" s="53"/>
      <c r="AF8" s="53"/>
      <c r="AG8" s="53"/>
      <c r="AH8" s="53"/>
      <c r="AI8" s="53"/>
      <c r="AJ8" s="53"/>
      <c r="AK8" s="53"/>
      <c r="AL8" s="54"/>
      <c r="AM8" s="52" t="s">
        <v>62</v>
      </c>
      <c r="AN8" s="53"/>
      <c r="AO8" s="53"/>
      <c r="AP8" s="53"/>
      <c r="AQ8" s="53"/>
      <c r="AR8" s="53"/>
      <c r="AS8" s="53"/>
      <c r="AT8" s="53"/>
      <c r="AU8" s="54"/>
      <c r="AV8" s="60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61"/>
    </row>
    <row r="9" spans="1:299" ht="15.75">
      <c r="A9" s="69"/>
      <c r="B9" s="73"/>
      <c r="C9" s="49" t="s">
        <v>66</v>
      </c>
      <c r="D9" s="50"/>
      <c r="E9" s="51"/>
      <c r="F9" s="49" t="s">
        <v>67</v>
      </c>
      <c r="G9" s="50"/>
      <c r="H9" s="51"/>
      <c r="I9" s="49" t="s">
        <v>68</v>
      </c>
      <c r="J9" s="50"/>
      <c r="K9" s="51"/>
      <c r="L9" s="57" t="s">
        <v>69</v>
      </c>
      <c r="M9" s="58"/>
      <c r="N9" s="59"/>
      <c r="O9" s="57" t="s">
        <v>70</v>
      </c>
      <c r="P9" s="58"/>
      <c r="Q9" s="59"/>
      <c r="R9" s="57" t="s">
        <v>71</v>
      </c>
      <c r="S9" s="58"/>
      <c r="T9" s="59"/>
      <c r="U9" s="57" t="s">
        <v>72</v>
      </c>
      <c r="V9" s="58"/>
      <c r="W9" s="59"/>
      <c r="X9" s="49" t="s">
        <v>73</v>
      </c>
      <c r="Y9" s="50"/>
      <c r="Z9" s="51"/>
      <c r="AA9" s="57" t="s">
        <v>74</v>
      </c>
      <c r="AB9" s="58"/>
      <c r="AC9" s="59"/>
      <c r="AD9" s="56" t="s">
        <v>75</v>
      </c>
      <c r="AE9" s="56"/>
      <c r="AF9" s="56"/>
      <c r="AG9" s="57" t="s">
        <v>76</v>
      </c>
      <c r="AH9" s="58"/>
      <c r="AI9" s="59"/>
      <c r="AJ9" s="57" t="s">
        <v>77</v>
      </c>
      <c r="AK9" s="58"/>
      <c r="AL9" s="59"/>
      <c r="AM9" s="57" t="s">
        <v>78</v>
      </c>
      <c r="AN9" s="58"/>
      <c r="AO9" s="59"/>
      <c r="AP9" s="57" t="s">
        <v>79</v>
      </c>
      <c r="AQ9" s="58"/>
      <c r="AR9" s="59"/>
      <c r="AS9" s="56" t="s">
        <v>80</v>
      </c>
      <c r="AT9" s="56"/>
      <c r="AU9" s="56"/>
    </row>
    <row r="10" spans="1:299" ht="108.75" customHeight="1">
      <c r="A10" s="69"/>
      <c r="B10" s="73"/>
      <c r="C10" s="39" t="s">
        <v>93</v>
      </c>
      <c r="D10" s="40"/>
      <c r="E10" s="41"/>
      <c r="F10" s="42" t="s">
        <v>63</v>
      </c>
      <c r="G10" s="70"/>
      <c r="H10" s="71"/>
      <c r="I10" s="39" t="s">
        <v>59</v>
      </c>
      <c r="J10" s="40"/>
      <c r="K10" s="41"/>
      <c r="L10" s="42" t="s">
        <v>64</v>
      </c>
      <c r="M10" s="43"/>
      <c r="N10" s="44"/>
      <c r="O10" s="39" t="s">
        <v>56</v>
      </c>
      <c r="P10" s="40"/>
      <c r="Q10" s="41"/>
      <c r="R10" s="39" t="s">
        <v>22</v>
      </c>
      <c r="S10" s="40"/>
      <c r="T10" s="41"/>
      <c r="U10" s="39" t="s">
        <v>24</v>
      </c>
      <c r="V10" s="40"/>
      <c r="W10" s="41"/>
      <c r="X10" s="42" t="s">
        <v>65</v>
      </c>
      <c r="Y10" s="43"/>
      <c r="Z10" s="44"/>
      <c r="AA10" s="39" t="s">
        <v>31</v>
      </c>
      <c r="AB10" s="40"/>
      <c r="AC10" s="41"/>
      <c r="AD10" s="39" t="s">
        <v>35</v>
      </c>
      <c r="AE10" s="40"/>
      <c r="AF10" s="41"/>
      <c r="AG10" s="39" t="s">
        <v>38</v>
      </c>
      <c r="AH10" s="40"/>
      <c r="AI10" s="41"/>
      <c r="AJ10" s="39" t="s">
        <v>42</v>
      </c>
      <c r="AK10" s="40"/>
      <c r="AL10" s="41"/>
      <c r="AM10" s="39" t="s">
        <v>58</v>
      </c>
      <c r="AN10" s="40"/>
      <c r="AO10" s="41"/>
      <c r="AP10" s="39" t="s">
        <v>47</v>
      </c>
      <c r="AQ10" s="40"/>
      <c r="AR10" s="41"/>
      <c r="AS10" s="36" t="s">
        <v>51</v>
      </c>
      <c r="AT10" s="37"/>
      <c r="AU10" s="38"/>
    </row>
    <row r="11" spans="1:299" ht="102">
      <c r="A11" s="69"/>
      <c r="B11" s="74"/>
      <c r="C11" s="7" t="s">
        <v>11</v>
      </c>
      <c r="D11" s="7" t="s">
        <v>55</v>
      </c>
      <c r="E11" s="7" t="s">
        <v>12</v>
      </c>
      <c r="F11" s="7" t="s">
        <v>13</v>
      </c>
      <c r="G11" s="7" t="s">
        <v>14</v>
      </c>
      <c r="H11" s="7" t="s">
        <v>15</v>
      </c>
      <c r="I11" s="7" t="s">
        <v>16</v>
      </c>
      <c r="J11" s="7" t="s">
        <v>60</v>
      </c>
      <c r="K11" s="7" t="s">
        <v>18</v>
      </c>
      <c r="L11" s="7" t="s">
        <v>21</v>
      </c>
      <c r="M11" s="7" t="s">
        <v>20</v>
      </c>
      <c r="N11" s="7" t="s">
        <v>19</v>
      </c>
      <c r="O11" s="7" t="s">
        <v>9</v>
      </c>
      <c r="P11" s="7" t="s">
        <v>10</v>
      </c>
      <c r="Q11" s="7" t="s">
        <v>8</v>
      </c>
      <c r="R11" s="7" t="s">
        <v>1</v>
      </c>
      <c r="S11" s="7" t="s">
        <v>23</v>
      </c>
      <c r="T11" s="7" t="s">
        <v>2</v>
      </c>
      <c r="U11" s="10" t="s">
        <v>25</v>
      </c>
      <c r="V11" s="10" t="s">
        <v>26</v>
      </c>
      <c r="W11" s="10" t="s">
        <v>27</v>
      </c>
      <c r="X11" s="10" t="s">
        <v>28</v>
      </c>
      <c r="Y11" s="10" t="s">
        <v>29</v>
      </c>
      <c r="Z11" s="10" t="s">
        <v>30</v>
      </c>
      <c r="AA11" s="10" t="s">
        <v>32</v>
      </c>
      <c r="AB11" s="10" t="s">
        <v>33</v>
      </c>
      <c r="AC11" s="10" t="s">
        <v>34</v>
      </c>
      <c r="AD11" s="10" t="s">
        <v>5</v>
      </c>
      <c r="AE11" s="10" t="s">
        <v>36</v>
      </c>
      <c r="AF11" s="10" t="s">
        <v>37</v>
      </c>
      <c r="AG11" s="10" t="s">
        <v>39</v>
      </c>
      <c r="AH11" s="10" t="s">
        <v>40</v>
      </c>
      <c r="AI11" s="10" t="s">
        <v>41</v>
      </c>
      <c r="AJ11" s="10" t="s">
        <v>43</v>
      </c>
      <c r="AK11" s="10" t="s">
        <v>44</v>
      </c>
      <c r="AL11" s="10" t="s">
        <v>57</v>
      </c>
      <c r="AM11" s="10" t="s">
        <v>45</v>
      </c>
      <c r="AN11" s="10" t="s">
        <v>23</v>
      </c>
      <c r="AO11" s="10" t="s">
        <v>46</v>
      </c>
      <c r="AP11" s="10" t="s">
        <v>48</v>
      </c>
      <c r="AQ11" s="10" t="s">
        <v>49</v>
      </c>
      <c r="AR11" s="10" t="s">
        <v>50</v>
      </c>
      <c r="AS11" s="10" t="s">
        <v>52</v>
      </c>
      <c r="AT11" s="10" t="s">
        <v>53</v>
      </c>
      <c r="AU11" s="10" t="s">
        <v>54</v>
      </c>
    </row>
    <row r="12" spans="1:299" ht="15.75">
      <c r="A12" s="30">
        <v>1</v>
      </c>
      <c r="B12" s="31" t="s">
        <v>98</v>
      </c>
      <c r="C12" s="12"/>
      <c r="D12" s="12"/>
      <c r="E12" s="12">
        <v>1</v>
      </c>
      <c r="F12" s="27"/>
      <c r="G12" s="27"/>
      <c r="H12" s="27">
        <v>1</v>
      </c>
      <c r="I12" s="27"/>
      <c r="J12" s="27"/>
      <c r="K12" s="27">
        <v>1</v>
      </c>
      <c r="L12" s="27"/>
      <c r="M12" s="27"/>
      <c r="N12" s="27">
        <v>1</v>
      </c>
      <c r="O12" s="27"/>
      <c r="P12" s="27"/>
      <c r="Q12" s="27">
        <v>1</v>
      </c>
      <c r="R12" s="27"/>
      <c r="S12" s="27"/>
      <c r="T12" s="27">
        <v>1</v>
      </c>
      <c r="U12" s="27"/>
      <c r="V12" s="27"/>
      <c r="W12" s="27">
        <v>1</v>
      </c>
      <c r="X12" s="27"/>
      <c r="Y12" s="27"/>
      <c r="Z12" s="27">
        <v>1</v>
      </c>
      <c r="AA12" s="27"/>
      <c r="AB12" s="27"/>
      <c r="AC12" s="27">
        <v>1</v>
      </c>
      <c r="AD12" s="27"/>
      <c r="AE12" s="27"/>
      <c r="AF12" s="27">
        <v>1</v>
      </c>
      <c r="AG12" s="27"/>
      <c r="AH12" s="27"/>
      <c r="AI12" s="27">
        <v>1</v>
      </c>
      <c r="AJ12" s="27"/>
      <c r="AK12" s="27"/>
      <c r="AL12" s="27">
        <v>1</v>
      </c>
      <c r="AM12" s="27"/>
      <c r="AN12" s="27"/>
      <c r="AO12" s="27">
        <v>1</v>
      </c>
      <c r="AP12" s="27"/>
      <c r="AQ12" s="27"/>
      <c r="AR12" s="27">
        <v>1</v>
      </c>
      <c r="AS12" s="27"/>
      <c r="AT12" s="27"/>
      <c r="AU12" s="27">
        <v>1</v>
      </c>
    </row>
    <row r="13" spans="1:299" ht="15.75">
      <c r="A13" s="30">
        <v>2</v>
      </c>
      <c r="B13" s="31" t="s">
        <v>99</v>
      </c>
      <c r="C13" s="15">
        <v>1</v>
      </c>
      <c r="D13" s="15"/>
      <c r="E13" s="15"/>
      <c r="F13" s="28">
        <v>1</v>
      </c>
      <c r="G13" s="28"/>
      <c r="H13" s="28"/>
      <c r="I13" s="28">
        <v>1</v>
      </c>
      <c r="J13" s="28"/>
      <c r="K13" s="28"/>
      <c r="L13" s="28">
        <v>1</v>
      </c>
      <c r="M13" s="28"/>
      <c r="N13" s="28"/>
      <c r="O13" s="28">
        <v>1</v>
      </c>
      <c r="P13" s="28"/>
      <c r="Q13" s="28"/>
      <c r="R13" s="28">
        <v>1</v>
      </c>
      <c r="S13" s="28"/>
      <c r="T13" s="28"/>
      <c r="U13" s="28">
        <v>1</v>
      </c>
      <c r="V13" s="28"/>
      <c r="W13" s="28"/>
      <c r="X13" s="28">
        <v>1</v>
      </c>
      <c r="Y13" s="28"/>
      <c r="Z13" s="28"/>
      <c r="AA13" s="28">
        <v>1</v>
      </c>
      <c r="AB13" s="28"/>
      <c r="AC13" s="28"/>
      <c r="AD13" s="28">
        <v>1</v>
      </c>
      <c r="AE13" s="28"/>
      <c r="AF13" s="28"/>
      <c r="AG13" s="28">
        <v>1</v>
      </c>
      <c r="AH13" s="28"/>
      <c r="AI13" s="28"/>
      <c r="AJ13" s="28">
        <v>1</v>
      </c>
      <c r="AK13" s="28"/>
      <c r="AL13" s="28"/>
      <c r="AM13" s="28">
        <v>1</v>
      </c>
      <c r="AN13" s="28"/>
      <c r="AO13" s="28"/>
      <c r="AP13" s="28">
        <v>1</v>
      </c>
      <c r="AQ13" s="28"/>
      <c r="AR13" s="28"/>
      <c r="AS13" s="28">
        <v>1</v>
      </c>
      <c r="AT13" s="28"/>
      <c r="AU13" s="28"/>
    </row>
    <row r="14" spans="1:299" ht="15.75">
      <c r="A14" s="26">
        <v>3</v>
      </c>
      <c r="B14" s="32" t="s">
        <v>100</v>
      </c>
      <c r="C14" s="15">
        <v>1</v>
      </c>
      <c r="D14" s="15"/>
      <c r="E14" s="15"/>
      <c r="F14" s="28">
        <v>1</v>
      </c>
      <c r="G14" s="28"/>
      <c r="H14" s="28"/>
      <c r="I14" s="28">
        <v>1</v>
      </c>
      <c r="J14" s="28"/>
      <c r="K14" s="28"/>
      <c r="L14" s="28">
        <v>1</v>
      </c>
      <c r="M14" s="28"/>
      <c r="N14" s="28"/>
      <c r="O14" s="28">
        <v>1</v>
      </c>
      <c r="P14" s="28"/>
      <c r="Q14" s="28"/>
      <c r="R14" s="28">
        <v>1</v>
      </c>
      <c r="S14" s="28"/>
      <c r="T14" s="28"/>
      <c r="U14" s="28">
        <v>1</v>
      </c>
      <c r="V14" s="28"/>
      <c r="W14" s="28"/>
      <c r="X14" s="28">
        <v>1</v>
      </c>
      <c r="Y14" s="28"/>
      <c r="Z14" s="28"/>
      <c r="AA14" s="28">
        <v>1</v>
      </c>
      <c r="AB14" s="28"/>
      <c r="AC14" s="28"/>
      <c r="AD14" s="28">
        <v>1</v>
      </c>
      <c r="AE14" s="28"/>
      <c r="AF14" s="28"/>
      <c r="AG14" s="28">
        <v>1</v>
      </c>
      <c r="AH14" s="28"/>
      <c r="AI14" s="28"/>
      <c r="AJ14" s="28">
        <v>1</v>
      </c>
      <c r="AK14" s="28"/>
      <c r="AL14" s="28"/>
      <c r="AM14" s="28">
        <v>1</v>
      </c>
      <c r="AN14" s="28"/>
      <c r="AO14" s="28"/>
      <c r="AP14" s="28">
        <v>1</v>
      </c>
      <c r="AQ14" s="28"/>
      <c r="AR14" s="28"/>
      <c r="AS14" s="28">
        <v>1</v>
      </c>
      <c r="AT14" s="28"/>
      <c r="AU14" s="28"/>
    </row>
    <row r="15" spans="1:299" ht="15.75">
      <c r="A15" s="30">
        <v>4</v>
      </c>
      <c r="B15" s="31" t="s">
        <v>101</v>
      </c>
      <c r="C15" s="15"/>
      <c r="D15" s="15">
        <v>1</v>
      </c>
      <c r="E15" s="15"/>
      <c r="F15" s="28"/>
      <c r="G15" s="28">
        <v>1</v>
      </c>
      <c r="H15" s="28"/>
      <c r="I15" s="28"/>
      <c r="J15" s="28">
        <v>1</v>
      </c>
      <c r="K15" s="28"/>
      <c r="L15" s="28"/>
      <c r="M15" s="28">
        <v>1</v>
      </c>
      <c r="N15" s="28"/>
      <c r="O15" s="28"/>
      <c r="P15" s="28">
        <v>1</v>
      </c>
      <c r="Q15" s="28"/>
      <c r="R15" s="28"/>
      <c r="S15" s="28">
        <v>1</v>
      </c>
      <c r="T15" s="28"/>
      <c r="U15" s="28"/>
      <c r="V15" s="28">
        <v>1</v>
      </c>
      <c r="W15" s="28"/>
      <c r="X15" s="28"/>
      <c r="Y15" s="28">
        <v>1</v>
      </c>
      <c r="Z15" s="28"/>
      <c r="AA15" s="28"/>
      <c r="AB15" s="28">
        <v>1</v>
      </c>
      <c r="AC15" s="28"/>
      <c r="AD15" s="28"/>
      <c r="AE15" s="28">
        <v>1</v>
      </c>
      <c r="AF15" s="28"/>
      <c r="AG15" s="28"/>
      <c r="AH15" s="28">
        <v>1</v>
      </c>
      <c r="AI15" s="28"/>
      <c r="AJ15" s="28"/>
      <c r="AK15" s="28">
        <v>1</v>
      </c>
      <c r="AL15" s="28"/>
      <c r="AM15" s="28"/>
      <c r="AN15" s="28">
        <v>1</v>
      </c>
      <c r="AO15" s="28"/>
      <c r="AP15" s="28"/>
      <c r="AQ15" s="28">
        <v>1</v>
      </c>
      <c r="AR15" s="28"/>
      <c r="AS15" s="28"/>
      <c r="AT15" s="28">
        <v>1</v>
      </c>
      <c r="AU15" s="28"/>
    </row>
    <row r="16" spans="1:299" ht="15.75">
      <c r="A16" s="30">
        <v>5</v>
      </c>
      <c r="B16" s="31" t="s">
        <v>102</v>
      </c>
      <c r="C16" s="15">
        <v>1</v>
      </c>
      <c r="D16" s="15"/>
      <c r="E16" s="15"/>
      <c r="F16" s="28">
        <v>1</v>
      </c>
      <c r="G16" s="28"/>
      <c r="H16" s="28"/>
      <c r="I16" s="28">
        <v>1</v>
      </c>
      <c r="J16" s="28"/>
      <c r="K16" s="28"/>
      <c r="L16" s="28">
        <v>1</v>
      </c>
      <c r="M16" s="28"/>
      <c r="N16" s="28"/>
      <c r="O16" s="28">
        <v>1</v>
      </c>
      <c r="P16" s="28"/>
      <c r="Q16" s="28"/>
      <c r="R16" s="28">
        <v>1</v>
      </c>
      <c r="S16" s="28"/>
      <c r="T16" s="28"/>
      <c r="U16" s="28">
        <v>1</v>
      </c>
      <c r="V16" s="28"/>
      <c r="W16" s="28"/>
      <c r="X16" s="28">
        <v>1</v>
      </c>
      <c r="Y16" s="28"/>
      <c r="Z16" s="28"/>
      <c r="AA16" s="28">
        <v>1</v>
      </c>
      <c r="AB16" s="28"/>
      <c r="AC16" s="28"/>
      <c r="AD16" s="28">
        <v>1</v>
      </c>
      <c r="AE16" s="28"/>
      <c r="AF16" s="28"/>
      <c r="AG16" s="28">
        <v>1</v>
      </c>
      <c r="AH16" s="28"/>
      <c r="AI16" s="28"/>
      <c r="AJ16" s="28">
        <v>1</v>
      </c>
      <c r="AK16" s="28"/>
      <c r="AL16" s="28"/>
      <c r="AM16" s="28">
        <v>1</v>
      </c>
      <c r="AN16" s="28"/>
      <c r="AO16" s="28"/>
      <c r="AP16" s="28">
        <v>1</v>
      </c>
      <c r="AQ16" s="28"/>
      <c r="AR16" s="28"/>
      <c r="AS16" s="28">
        <v>1</v>
      </c>
      <c r="AT16" s="28"/>
      <c r="AU16" s="28"/>
    </row>
    <row r="17" spans="1:47" ht="15.75">
      <c r="A17" s="30">
        <v>6</v>
      </c>
      <c r="B17" s="31" t="s">
        <v>103</v>
      </c>
      <c r="C17" s="15">
        <v>1</v>
      </c>
      <c r="D17" s="15"/>
      <c r="E17" s="15"/>
      <c r="F17" s="28">
        <v>1</v>
      </c>
      <c r="G17" s="28"/>
      <c r="H17" s="28"/>
      <c r="I17" s="28">
        <v>1</v>
      </c>
      <c r="J17" s="28"/>
      <c r="K17" s="28"/>
      <c r="L17" s="28">
        <v>1</v>
      </c>
      <c r="M17" s="28"/>
      <c r="N17" s="28"/>
      <c r="O17" s="28">
        <v>1</v>
      </c>
      <c r="P17" s="28"/>
      <c r="Q17" s="28"/>
      <c r="R17" s="28">
        <v>1</v>
      </c>
      <c r="S17" s="28"/>
      <c r="T17" s="28"/>
      <c r="U17" s="28">
        <v>1</v>
      </c>
      <c r="V17" s="28"/>
      <c r="W17" s="28"/>
      <c r="X17" s="28">
        <v>1</v>
      </c>
      <c r="Y17" s="28"/>
      <c r="Z17" s="28"/>
      <c r="AA17" s="28">
        <v>1</v>
      </c>
      <c r="AB17" s="28"/>
      <c r="AC17" s="28"/>
      <c r="AD17" s="28">
        <v>1</v>
      </c>
      <c r="AE17" s="28"/>
      <c r="AF17" s="28"/>
      <c r="AG17" s="28">
        <v>1</v>
      </c>
      <c r="AH17" s="28"/>
      <c r="AI17" s="28"/>
      <c r="AJ17" s="28">
        <v>1</v>
      </c>
      <c r="AK17" s="28"/>
      <c r="AL17" s="28"/>
      <c r="AM17" s="28">
        <v>1</v>
      </c>
      <c r="AN17" s="28"/>
      <c r="AO17" s="28"/>
      <c r="AP17" s="28">
        <v>1</v>
      </c>
      <c r="AQ17" s="28"/>
      <c r="AR17" s="28"/>
      <c r="AS17" s="28">
        <v>1</v>
      </c>
      <c r="AT17" s="28"/>
      <c r="AU17" s="28"/>
    </row>
    <row r="18" spans="1:47" ht="15.75">
      <c r="A18" s="30">
        <v>7</v>
      </c>
      <c r="B18" s="31" t="s">
        <v>104</v>
      </c>
      <c r="C18" s="15"/>
      <c r="D18" s="15">
        <v>1</v>
      </c>
      <c r="E18" s="15"/>
      <c r="F18" s="28"/>
      <c r="G18" s="28">
        <v>1</v>
      </c>
      <c r="H18" s="28"/>
      <c r="I18" s="28"/>
      <c r="J18" s="28">
        <v>1</v>
      </c>
      <c r="K18" s="28"/>
      <c r="L18" s="28"/>
      <c r="M18" s="28">
        <v>1</v>
      </c>
      <c r="N18" s="28"/>
      <c r="O18" s="28"/>
      <c r="P18" s="28">
        <v>1</v>
      </c>
      <c r="Q18" s="28"/>
      <c r="R18" s="28"/>
      <c r="S18" s="28">
        <v>1</v>
      </c>
      <c r="T18" s="28"/>
      <c r="U18" s="28"/>
      <c r="V18" s="28">
        <v>1</v>
      </c>
      <c r="W18" s="28"/>
      <c r="X18" s="28"/>
      <c r="Y18" s="28">
        <v>1</v>
      </c>
      <c r="Z18" s="28"/>
      <c r="AA18" s="28"/>
      <c r="AB18" s="28">
        <v>1</v>
      </c>
      <c r="AC18" s="28"/>
      <c r="AD18" s="28"/>
      <c r="AE18" s="28">
        <v>1</v>
      </c>
      <c r="AF18" s="28"/>
      <c r="AG18" s="28"/>
      <c r="AH18" s="28">
        <v>1</v>
      </c>
      <c r="AI18" s="28"/>
      <c r="AJ18" s="28"/>
      <c r="AK18" s="28">
        <v>1</v>
      </c>
      <c r="AL18" s="28"/>
      <c r="AM18" s="28"/>
      <c r="AN18" s="28">
        <v>1</v>
      </c>
      <c r="AO18" s="28"/>
      <c r="AP18" s="28"/>
      <c r="AQ18" s="28">
        <v>1</v>
      </c>
      <c r="AR18" s="28"/>
      <c r="AS18" s="28"/>
      <c r="AT18" s="28">
        <v>1</v>
      </c>
      <c r="AU18" s="28"/>
    </row>
    <row r="19" spans="1:47" ht="15.75">
      <c r="A19" s="30">
        <v>8</v>
      </c>
      <c r="B19" s="31" t="s">
        <v>105</v>
      </c>
      <c r="C19" s="9">
        <v>1</v>
      </c>
      <c r="D19" s="9"/>
      <c r="E19" s="9"/>
      <c r="F19" s="29">
        <v>1</v>
      </c>
      <c r="G19" s="29"/>
      <c r="H19" s="29"/>
      <c r="I19" s="29">
        <v>1</v>
      </c>
      <c r="J19" s="29"/>
      <c r="K19" s="29"/>
      <c r="L19" s="29">
        <v>1</v>
      </c>
      <c r="M19" s="29"/>
      <c r="N19" s="29"/>
      <c r="O19" s="29">
        <v>1</v>
      </c>
      <c r="P19" s="29"/>
      <c r="Q19" s="29"/>
      <c r="R19" s="29">
        <v>1</v>
      </c>
      <c r="S19" s="29"/>
      <c r="T19" s="29"/>
      <c r="U19" s="29">
        <v>1</v>
      </c>
      <c r="V19" s="29"/>
      <c r="W19" s="29"/>
      <c r="X19" s="29">
        <v>1</v>
      </c>
      <c r="Y19" s="29"/>
      <c r="Z19" s="29"/>
      <c r="AA19" s="29">
        <v>1</v>
      </c>
      <c r="AB19" s="29"/>
      <c r="AC19" s="29"/>
      <c r="AD19" s="29">
        <v>1</v>
      </c>
      <c r="AE19" s="29"/>
      <c r="AF19" s="29"/>
      <c r="AG19" s="29">
        <v>1</v>
      </c>
      <c r="AH19" s="29"/>
      <c r="AI19" s="29"/>
      <c r="AJ19" s="29">
        <v>1</v>
      </c>
      <c r="AK19" s="29"/>
      <c r="AL19" s="29"/>
      <c r="AM19" s="29">
        <v>1</v>
      </c>
      <c r="AN19" s="29"/>
      <c r="AO19" s="29"/>
      <c r="AP19" s="29">
        <v>1</v>
      </c>
      <c r="AQ19" s="29"/>
      <c r="AR19" s="29"/>
      <c r="AS19" s="29">
        <v>1</v>
      </c>
      <c r="AT19" s="29"/>
      <c r="AU19" s="29"/>
    </row>
    <row r="20" spans="1:47" ht="15.75">
      <c r="A20" s="26">
        <v>9</v>
      </c>
      <c r="B20" s="32" t="s">
        <v>106</v>
      </c>
      <c r="C20" s="9">
        <v>1</v>
      </c>
      <c r="D20" s="9"/>
      <c r="E20" s="9"/>
      <c r="F20" s="29">
        <v>1</v>
      </c>
      <c r="G20" s="29"/>
      <c r="H20" s="29"/>
      <c r="I20" s="29">
        <v>1</v>
      </c>
      <c r="J20" s="29"/>
      <c r="K20" s="29"/>
      <c r="L20" s="29">
        <v>1</v>
      </c>
      <c r="M20" s="29"/>
      <c r="N20" s="29"/>
      <c r="O20" s="29">
        <v>1</v>
      </c>
      <c r="P20" s="29"/>
      <c r="Q20" s="29"/>
      <c r="R20" s="29">
        <v>1</v>
      </c>
      <c r="S20" s="29"/>
      <c r="T20" s="29"/>
      <c r="U20" s="29">
        <v>1</v>
      </c>
      <c r="V20" s="29"/>
      <c r="W20" s="29"/>
      <c r="X20" s="29">
        <v>1</v>
      </c>
      <c r="Y20" s="29"/>
      <c r="Z20" s="29"/>
      <c r="AA20" s="29">
        <v>1</v>
      </c>
      <c r="AB20" s="29"/>
      <c r="AC20" s="29"/>
      <c r="AD20" s="29">
        <v>1</v>
      </c>
      <c r="AE20" s="29"/>
      <c r="AF20" s="29"/>
      <c r="AG20" s="29">
        <v>1</v>
      </c>
      <c r="AH20" s="29"/>
      <c r="AI20" s="29"/>
      <c r="AJ20" s="29">
        <v>1</v>
      </c>
      <c r="AK20" s="29"/>
      <c r="AL20" s="29"/>
      <c r="AM20" s="29">
        <v>1</v>
      </c>
      <c r="AN20" s="29"/>
      <c r="AO20" s="29"/>
      <c r="AP20" s="29">
        <v>1</v>
      </c>
      <c r="AQ20" s="29"/>
      <c r="AR20" s="29"/>
      <c r="AS20" s="29">
        <v>1</v>
      </c>
      <c r="AT20" s="29"/>
      <c r="AU20" s="29"/>
    </row>
    <row r="21" spans="1:47" ht="15.75">
      <c r="A21" s="26">
        <v>10</v>
      </c>
      <c r="B21" s="32" t="s">
        <v>107</v>
      </c>
      <c r="C21" s="9"/>
      <c r="D21" s="9"/>
      <c r="E21" s="9">
        <v>1</v>
      </c>
      <c r="F21" s="29"/>
      <c r="G21" s="29"/>
      <c r="H21" s="29">
        <v>1</v>
      </c>
      <c r="I21" s="29"/>
      <c r="J21" s="29"/>
      <c r="K21" s="29">
        <v>1</v>
      </c>
      <c r="L21" s="29"/>
      <c r="M21" s="29"/>
      <c r="N21" s="29">
        <v>1</v>
      </c>
      <c r="O21" s="29"/>
      <c r="P21" s="29"/>
      <c r="Q21" s="29">
        <v>1</v>
      </c>
      <c r="R21" s="29"/>
      <c r="S21" s="29"/>
      <c r="T21" s="29">
        <v>1</v>
      </c>
      <c r="U21" s="29"/>
      <c r="V21" s="29"/>
      <c r="W21" s="29">
        <v>1</v>
      </c>
      <c r="X21" s="29"/>
      <c r="Y21" s="29"/>
      <c r="Z21" s="29">
        <v>1</v>
      </c>
      <c r="AA21" s="29"/>
      <c r="AB21" s="29"/>
      <c r="AC21" s="29">
        <v>1</v>
      </c>
      <c r="AD21" s="29"/>
      <c r="AE21" s="29"/>
      <c r="AF21" s="29">
        <v>1</v>
      </c>
      <c r="AG21" s="29"/>
      <c r="AH21" s="29"/>
      <c r="AI21" s="29">
        <v>1</v>
      </c>
      <c r="AJ21" s="29"/>
      <c r="AK21" s="29"/>
      <c r="AL21" s="29">
        <v>1</v>
      </c>
      <c r="AM21" s="29"/>
      <c r="AN21" s="29"/>
      <c r="AO21" s="29">
        <v>1</v>
      </c>
      <c r="AP21" s="29"/>
      <c r="AQ21" s="29"/>
      <c r="AR21" s="29">
        <v>1</v>
      </c>
      <c r="AS21" s="29"/>
      <c r="AT21" s="29"/>
      <c r="AU21" s="29">
        <v>1</v>
      </c>
    </row>
    <row r="22" spans="1:47" ht="15.75">
      <c r="A22" s="26">
        <v>11</v>
      </c>
      <c r="B22" s="32" t="s">
        <v>108</v>
      </c>
      <c r="C22" s="9">
        <v>1</v>
      </c>
      <c r="D22" s="9"/>
      <c r="E22" s="9"/>
      <c r="F22" s="29">
        <v>1</v>
      </c>
      <c r="G22" s="29"/>
      <c r="H22" s="29"/>
      <c r="I22" s="29">
        <v>1</v>
      </c>
      <c r="J22" s="29"/>
      <c r="K22" s="29"/>
      <c r="L22" s="29">
        <v>1</v>
      </c>
      <c r="M22" s="29"/>
      <c r="N22" s="29"/>
      <c r="O22" s="29">
        <v>1</v>
      </c>
      <c r="P22" s="29"/>
      <c r="Q22" s="29"/>
      <c r="R22" s="29">
        <v>1</v>
      </c>
      <c r="S22" s="29"/>
      <c r="T22" s="29"/>
      <c r="U22" s="29">
        <v>1</v>
      </c>
      <c r="V22" s="29"/>
      <c r="W22" s="29"/>
      <c r="X22" s="29">
        <v>1</v>
      </c>
      <c r="Y22" s="29"/>
      <c r="Z22" s="29"/>
      <c r="AA22" s="29">
        <v>1</v>
      </c>
      <c r="AB22" s="29"/>
      <c r="AC22" s="29"/>
      <c r="AD22" s="29">
        <v>1</v>
      </c>
      <c r="AE22" s="29"/>
      <c r="AF22" s="29"/>
      <c r="AG22" s="29">
        <v>1</v>
      </c>
      <c r="AH22" s="29"/>
      <c r="AI22" s="29"/>
      <c r="AJ22" s="29">
        <v>1</v>
      </c>
      <c r="AK22" s="29"/>
      <c r="AL22" s="29"/>
      <c r="AM22" s="29">
        <v>1</v>
      </c>
      <c r="AN22" s="29"/>
      <c r="AO22" s="29"/>
      <c r="AP22" s="29">
        <v>1</v>
      </c>
      <c r="AQ22" s="29"/>
      <c r="AR22" s="29"/>
      <c r="AS22" s="29">
        <v>1</v>
      </c>
      <c r="AT22" s="29"/>
      <c r="AU22" s="29"/>
    </row>
    <row r="23" spans="1:47" ht="15.75">
      <c r="A23" s="26">
        <v>12</v>
      </c>
      <c r="B23" s="32" t="s">
        <v>109</v>
      </c>
      <c r="C23" s="9">
        <v>1</v>
      </c>
      <c r="D23" s="9"/>
      <c r="E23" s="9"/>
      <c r="F23" s="29">
        <v>1</v>
      </c>
      <c r="G23" s="29"/>
      <c r="H23" s="29"/>
      <c r="I23" s="29">
        <v>1</v>
      </c>
      <c r="J23" s="29"/>
      <c r="K23" s="29"/>
      <c r="L23" s="29">
        <v>1</v>
      </c>
      <c r="M23" s="29"/>
      <c r="N23" s="29"/>
      <c r="O23" s="29">
        <v>1</v>
      </c>
      <c r="P23" s="29"/>
      <c r="Q23" s="29"/>
      <c r="R23" s="29">
        <v>1</v>
      </c>
      <c r="S23" s="29"/>
      <c r="T23" s="29"/>
      <c r="U23" s="29">
        <v>1</v>
      </c>
      <c r="V23" s="29"/>
      <c r="W23" s="29"/>
      <c r="X23" s="29">
        <v>1</v>
      </c>
      <c r="Y23" s="29"/>
      <c r="Z23" s="29"/>
      <c r="AA23" s="29">
        <v>1</v>
      </c>
      <c r="AB23" s="29"/>
      <c r="AC23" s="29"/>
      <c r="AD23" s="29">
        <v>1</v>
      </c>
      <c r="AE23" s="29"/>
      <c r="AF23" s="29"/>
      <c r="AG23" s="29">
        <v>1</v>
      </c>
      <c r="AH23" s="29"/>
      <c r="AI23" s="29"/>
      <c r="AJ23" s="29">
        <v>1</v>
      </c>
      <c r="AK23" s="29"/>
      <c r="AL23" s="29"/>
      <c r="AM23" s="29">
        <v>1</v>
      </c>
      <c r="AN23" s="29"/>
      <c r="AO23" s="29"/>
      <c r="AP23" s="29">
        <v>1</v>
      </c>
      <c r="AQ23" s="29"/>
      <c r="AR23" s="29"/>
      <c r="AS23" s="29">
        <v>1</v>
      </c>
      <c r="AT23" s="29"/>
      <c r="AU23" s="29"/>
    </row>
    <row r="24" spans="1:47" ht="15.75">
      <c r="A24" s="26">
        <v>13</v>
      </c>
      <c r="B24" s="32" t="s">
        <v>110</v>
      </c>
      <c r="C24" s="9">
        <v>1</v>
      </c>
      <c r="D24" s="9"/>
      <c r="E24" s="9"/>
      <c r="F24" s="29">
        <v>1</v>
      </c>
      <c r="G24" s="29"/>
      <c r="H24" s="29"/>
      <c r="I24" s="29">
        <v>1</v>
      </c>
      <c r="J24" s="29"/>
      <c r="K24" s="29"/>
      <c r="L24" s="29">
        <v>1</v>
      </c>
      <c r="M24" s="29"/>
      <c r="N24" s="29"/>
      <c r="O24" s="29">
        <v>1</v>
      </c>
      <c r="P24" s="29"/>
      <c r="Q24" s="29"/>
      <c r="R24" s="29">
        <v>1</v>
      </c>
      <c r="S24" s="29"/>
      <c r="T24" s="29"/>
      <c r="U24" s="29">
        <v>1</v>
      </c>
      <c r="V24" s="29"/>
      <c r="W24" s="29"/>
      <c r="X24" s="29">
        <v>1</v>
      </c>
      <c r="Y24" s="29"/>
      <c r="Z24" s="29"/>
      <c r="AA24" s="29">
        <v>1</v>
      </c>
      <c r="AB24" s="29"/>
      <c r="AC24" s="29"/>
      <c r="AD24" s="29">
        <v>1</v>
      </c>
      <c r="AE24" s="29"/>
      <c r="AF24" s="29"/>
      <c r="AG24" s="29">
        <v>1</v>
      </c>
      <c r="AH24" s="29"/>
      <c r="AI24" s="29"/>
      <c r="AJ24" s="29">
        <v>1</v>
      </c>
      <c r="AK24" s="29"/>
      <c r="AL24" s="29"/>
      <c r="AM24" s="29">
        <v>1</v>
      </c>
      <c r="AN24" s="29"/>
      <c r="AO24" s="29"/>
      <c r="AP24" s="29">
        <v>1</v>
      </c>
      <c r="AQ24" s="29"/>
      <c r="AR24" s="29"/>
      <c r="AS24" s="29">
        <v>1</v>
      </c>
      <c r="AT24" s="29"/>
      <c r="AU24" s="29"/>
    </row>
    <row r="25" spans="1:47">
      <c r="A25" s="9">
        <v>14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2"/>
      <c r="M25" s="22"/>
      <c r="N25" s="22"/>
      <c r="O25" s="22"/>
      <c r="P25" s="22"/>
      <c r="Q25" s="22"/>
      <c r="R25" s="22"/>
      <c r="S25" s="22"/>
      <c r="T25" s="22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</row>
    <row r="26" spans="1:47">
      <c r="A26" s="9">
        <v>15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22"/>
      <c r="M26" s="22"/>
      <c r="N26" s="22"/>
      <c r="O26" s="22"/>
      <c r="P26" s="22"/>
      <c r="Q26" s="22"/>
      <c r="R26" s="22"/>
      <c r="S26" s="22"/>
      <c r="T26" s="22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</row>
    <row r="27" spans="1:47">
      <c r="A27" s="9">
        <v>16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22"/>
      <c r="M27" s="22"/>
      <c r="N27" s="22"/>
      <c r="O27" s="22"/>
      <c r="P27" s="22"/>
      <c r="Q27" s="22"/>
      <c r="R27" s="22"/>
      <c r="S27" s="22"/>
      <c r="T27" s="22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</row>
    <row r="28" spans="1:47">
      <c r="A28" s="9">
        <v>17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22"/>
      <c r="M28" s="22"/>
      <c r="N28" s="22"/>
      <c r="O28" s="22"/>
      <c r="P28" s="22"/>
      <c r="Q28" s="22"/>
      <c r="R28" s="22"/>
      <c r="S28" s="22"/>
      <c r="T28" s="22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</row>
    <row r="29" spans="1:47">
      <c r="A29" s="9">
        <v>18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22"/>
      <c r="M29" s="22"/>
      <c r="N29" s="22"/>
      <c r="O29" s="22"/>
      <c r="P29" s="22"/>
      <c r="Q29" s="22"/>
      <c r="R29" s="22"/>
      <c r="S29" s="22"/>
      <c r="T29" s="22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</row>
    <row r="30" spans="1:47">
      <c r="A30" s="9">
        <v>19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2"/>
      <c r="M30" s="22"/>
      <c r="N30" s="22"/>
      <c r="O30" s="22"/>
      <c r="P30" s="22"/>
      <c r="Q30" s="22"/>
      <c r="R30" s="22"/>
      <c r="S30" s="22"/>
      <c r="T30" s="22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</row>
    <row r="31" spans="1:47">
      <c r="A31" s="9">
        <v>20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22"/>
      <c r="M31" s="22"/>
      <c r="N31" s="22"/>
      <c r="O31" s="22"/>
      <c r="P31" s="22"/>
      <c r="Q31" s="22"/>
      <c r="R31" s="22"/>
      <c r="S31" s="22"/>
      <c r="T31" s="22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</row>
    <row r="32" spans="1:47">
      <c r="A32" s="9">
        <v>21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22"/>
      <c r="M32" s="22"/>
      <c r="N32" s="22"/>
      <c r="O32" s="22"/>
      <c r="P32" s="22"/>
      <c r="Q32" s="22"/>
      <c r="R32" s="22"/>
      <c r="S32" s="22"/>
      <c r="T32" s="22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</row>
    <row r="33" spans="1:47">
      <c r="A33" s="9">
        <v>22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22"/>
      <c r="M33" s="22"/>
      <c r="N33" s="22"/>
      <c r="O33" s="22"/>
      <c r="P33" s="22"/>
      <c r="Q33" s="22"/>
      <c r="R33" s="22"/>
      <c r="S33" s="22"/>
      <c r="T33" s="22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</row>
    <row r="34" spans="1:47">
      <c r="A34" s="9">
        <v>23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22"/>
      <c r="M34" s="22"/>
      <c r="N34" s="22"/>
      <c r="O34" s="22"/>
      <c r="P34" s="22"/>
      <c r="Q34" s="22"/>
      <c r="R34" s="22"/>
      <c r="S34" s="22"/>
      <c r="T34" s="22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</row>
    <row r="35" spans="1:47">
      <c r="A35" s="9">
        <v>24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22"/>
      <c r="M35" s="22"/>
      <c r="N35" s="22"/>
      <c r="O35" s="22"/>
      <c r="P35" s="22"/>
      <c r="Q35" s="22"/>
      <c r="R35" s="22"/>
      <c r="S35" s="22"/>
      <c r="T35" s="22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</row>
    <row r="36" spans="1:47">
      <c r="A36" s="9">
        <v>25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22"/>
      <c r="M36" s="22"/>
      <c r="N36" s="22"/>
      <c r="O36" s="22"/>
      <c r="P36" s="22"/>
      <c r="Q36" s="22"/>
      <c r="R36" s="22"/>
      <c r="S36" s="22"/>
      <c r="T36" s="22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</row>
    <row r="37" spans="1:47">
      <c r="A37" s="18"/>
      <c r="B37" s="18" t="s">
        <v>86</v>
      </c>
      <c r="C37" s="9">
        <f>C12+C13+C14+C15+C16+C17+C18+C19+C20+C21+C22+C23+C24+C25+C26+C27+C28+C29+C30+C31+C32+C33+C34+C35+C36</f>
        <v>9</v>
      </c>
      <c r="D37" s="9">
        <f t="shared" ref="D37:AU37" si="0">D12+D13+D14+D15+D16+D17+D18+D19+D20+D21+D22+D23+D24+D25+D26+D27+D28+D29+D30+D31+D32+D33+D34+D35+D36</f>
        <v>2</v>
      </c>
      <c r="E37" s="9">
        <f t="shared" si="0"/>
        <v>2</v>
      </c>
      <c r="F37" s="9">
        <f t="shared" si="0"/>
        <v>9</v>
      </c>
      <c r="G37" s="9">
        <f t="shared" si="0"/>
        <v>2</v>
      </c>
      <c r="H37" s="9">
        <f t="shared" si="0"/>
        <v>2</v>
      </c>
      <c r="I37" s="9">
        <f t="shared" si="0"/>
        <v>9</v>
      </c>
      <c r="J37" s="9">
        <v>0</v>
      </c>
      <c r="K37" s="9">
        <f t="shared" si="0"/>
        <v>2</v>
      </c>
      <c r="L37" s="9">
        <f t="shared" si="0"/>
        <v>9</v>
      </c>
      <c r="M37" s="9">
        <f t="shared" si="0"/>
        <v>2</v>
      </c>
      <c r="N37" s="9">
        <f t="shared" si="0"/>
        <v>2</v>
      </c>
      <c r="O37" s="9">
        <f t="shared" si="0"/>
        <v>9</v>
      </c>
      <c r="P37" s="9">
        <f t="shared" si="0"/>
        <v>2</v>
      </c>
      <c r="Q37" s="9">
        <f t="shared" si="0"/>
        <v>2</v>
      </c>
      <c r="R37" s="9">
        <f t="shared" si="0"/>
        <v>9</v>
      </c>
      <c r="S37" s="9">
        <f t="shared" si="0"/>
        <v>2</v>
      </c>
      <c r="T37" s="9">
        <f t="shared" si="0"/>
        <v>2</v>
      </c>
      <c r="U37" s="9">
        <f t="shared" si="0"/>
        <v>9</v>
      </c>
      <c r="V37" s="9">
        <f t="shared" si="0"/>
        <v>2</v>
      </c>
      <c r="W37" s="9">
        <f t="shared" si="0"/>
        <v>2</v>
      </c>
      <c r="X37" s="9">
        <f t="shared" si="0"/>
        <v>9</v>
      </c>
      <c r="Y37" s="9">
        <f t="shared" si="0"/>
        <v>2</v>
      </c>
      <c r="Z37" s="9">
        <f t="shared" si="0"/>
        <v>2</v>
      </c>
      <c r="AA37" s="9">
        <f t="shared" si="0"/>
        <v>9</v>
      </c>
      <c r="AB37" s="9">
        <f t="shared" si="0"/>
        <v>2</v>
      </c>
      <c r="AC37" s="9">
        <f t="shared" si="0"/>
        <v>2</v>
      </c>
      <c r="AD37" s="9">
        <f t="shared" si="0"/>
        <v>9</v>
      </c>
      <c r="AE37" s="9">
        <f t="shared" si="0"/>
        <v>2</v>
      </c>
      <c r="AF37" s="9">
        <f t="shared" si="0"/>
        <v>2</v>
      </c>
      <c r="AG37" s="9">
        <f t="shared" si="0"/>
        <v>9</v>
      </c>
      <c r="AH37" s="9">
        <f t="shared" si="0"/>
        <v>2</v>
      </c>
      <c r="AI37" s="9">
        <f t="shared" si="0"/>
        <v>2</v>
      </c>
      <c r="AJ37" s="9">
        <f t="shared" si="0"/>
        <v>9</v>
      </c>
      <c r="AK37" s="9">
        <f t="shared" si="0"/>
        <v>2</v>
      </c>
      <c r="AL37" s="9">
        <f t="shared" si="0"/>
        <v>2</v>
      </c>
      <c r="AM37" s="9">
        <f t="shared" si="0"/>
        <v>9</v>
      </c>
      <c r="AN37" s="9">
        <f t="shared" si="0"/>
        <v>2</v>
      </c>
      <c r="AO37" s="9">
        <f t="shared" si="0"/>
        <v>2</v>
      </c>
      <c r="AP37" s="9">
        <f t="shared" si="0"/>
        <v>9</v>
      </c>
      <c r="AQ37" s="9">
        <f t="shared" si="0"/>
        <v>2</v>
      </c>
      <c r="AR37" s="9">
        <f t="shared" si="0"/>
        <v>2</v>
      </c>
      <c r="AS37" s="9">
        <f t="shared" si="0"/>
        <v>9</v>
      </c>
      <c r="AT37" s="9">
        <f t="shared" si="0"/>
        <v>2</v>
      </c>
      <c r="AU37" s="9">
        <f t="shared" si="0"/>
        <v>2</v>
      </c>
    </row>
    <row r="38" spans="1:47" ht="38.25">
      <c r="A38" s="24"/>
      <c r="B38" s="11" t="s">
        <v>6</v>
      </c>
      <c r="C38" s="25">
        <v>70</v>
      </c>
      <c r="D38" s="25">
        <v>15</v>
      </c>
      <c r="E38" s="25">
        <v>15</v>
      </c>
      <c r="F38" s="25">
        <v>70</v>
      </c>
      <c r="G38" s="25">
        <v>15</v>
      </c>
      <c r="H38" s="25">
        <v>15</v>
      </c>
      <c r="I38" s="25">
        <v>70</v>
      </c>
      <c r="J38" s="25">
        <v>15</v>
      </c>
      <c r="K38" s="25">
        <v>15</v>
      </c>
      <c r="L38" s="25">
        <v>70</v>
      </c>
      <c r="M38" s="25">
        <v>15</v>
      </c>
      <c r="N38" s="25">
        <v>15</v>
      </c>
      <c r="O38" s="25">
        <v>70</v>
      </c>
      <c r="P38" s="25">
        <v>15</v>
      </c>
      <c r="Q38" s="25">
        <v>15</v>
      </c>
      <c r="R38" s="25">
        <v>70</v>
      </c>
      <c r="S38" s="25">
        <v>15</v>
      </c>
      <c r="T38" s="25">
        <v>15</v>
      </c>
      <c r="U38" s="25">
        <v>70</v>
      </c>
      <c r="V38" s="25">
        <v>15</v>
      </c>
      <c r="W38" s="25">
        <v>15</v>
      </c>
      <c r="X38" s="25">
        <v>70</v>
      </c>
      <c r="Y38" s="25">
        <v>15</v>
      </c>
      <c r="Z38" s="25">
        <v>15</v>
      </c>
      <c r="AA38" s="25">
        <v>70</v>
      </c>
      <c r="AB38" s="25">
        <v>15</v>
      </c>
      <c r="AC38" s="25">
        <v>15</v>
      </c>
      <c r="AD38" s="25">
        <v>70</v>
      </c>
      <c r="AE38" s="25">
        <v>15</v>
      </c>
      <c r="AF38" s="25">
        <v>15</v>
      </c>
      <c r="AG38" s="25">
        <v>70</v>
      </c>
      <c r="AH38" s="25">
        <v>15</v>
      </c>
      <c r="AI38" s="25">
        <v>15</v>
      </c>
      <c r="AJ38" s="25">
        <v>70</v>
      </c>
      <c r="AK38" s="25">
        <v>15</v>
      </c>
      <c r="AL38" s="25">
        <v>15</v>
      </c>
      <c r="AM38" s="25">
        <v>70</v>
      </c>
      <c r="AN38" s="25">
        <v>15</v>
      </c>
      <c r="AO38" s="25">
        <v>15</v>
      </c>
      <c r="AP38" s="25">
        <v>70</v>
      </c>
      <c r="AQ38" s="25">
        <v>15</v>
      </c>
      <c r="AR38" s="25">
        <v>15</v>
      </c>
      <c r="AS38" s="25">
        <v>70</v>
      </c>
      <c r="AT38" s="25">
        <v>15</v>
      </c>
      <c r="AU38" s="25">
        <v>15</v>
      </c>
    </row>
    <row r="39" spans="1:47">
      <c r="B39" s="5"/>
      <c r="C39" s="5"/>
      <c r="D39" s="5"/>
      <c r="E39" s="5"/>
    </row>
    <row r="40" spans="1:47">
      <c r="B40" s="5"/>
      <c r="C40" s="5"/>
      <c r="D40" s="5"/>
      <c r="E40" s="5"/>
    </row>
    <row r="44" spans="1:47" ht="15" customHeight="1"/>
    <row r="49" spans="2:5">
      <c r="B49" s="5"/>
      <c r="C49" s="5"/>
      <c r="D49" s="5"/>
      <c r="E49" s="5"/>
    </row>
    <row r="50" spans="2:5">
      <c r="B50" s="5"/>
      <c r="C50" s="5"/>
      <c r="D50" s="5"/>
      <c r="E50" s="5"/>
    </row>
    <row r="51" spans="2:5">
      <c r="B51" s="5"/>
      <c r="C51" s="5"/>
      <c r="D51" s="5"/>
      <c r="E51" s="5"/>
    </row>
    <row r="52" spans="2:5">
      <c r="B52" s="5"/>
      <c r="C52" s="5"/>
      <c r="D52" s="5"/>
      <c r="E52" s="5"/>
    </row>
    <row r="58" spans="2:5">
      <c r="B58" s="5"/>
      <c r="C58" s="5"/>
      <c r="D58" s="5"/>
      <c r="E58" s="5"/>
    </row>
    <row r="59" spans="2:5">
      <c r="B59" s="5"/>
      <c r="C59" s="5"/>
      <c r="D59" s="5"/>
      <c r="E59" s="5"/>
    </row>
    <row r="60" spans="2:5">
      <c r="B60" s="5"/>
      <c r="C60" s="5"/>
      <c r="D60" s="5"/>
      <c r="E60" s="5"/>
    </row>
    <row r="61" spans="2:5">
      <c r="B61" s="5"/>
      <c r="C61" s="5"/>
      <c r="D61" s="5"/>
      <c r="E61" s="5"/>
    </row>
  </sheetData>
  <mergeCells count="49">
    <mergeCell ref="A7:A11"/>
    <mergeCell ref="AP10:AR10"/>
    <mergeCell ref="AD9:AF9"/>
    <mergeCell ref="AM9:AO9"/>
    <mergeCell ref="AP9:AR9"/>
    <mergeCell ref="L10:N10"/>
    <mergeCell ref="O10:Q10"/>
    <mergeCell ref="R10:T10"/>
    <mergeCell ref="C10:E10"/>
    <mergeCell ref="F10:H10"/>
    <mergeCell ref="I10:K10"/>
    <mergeCell ref="B7:B11"/>
    <mergeCell ref="JJ7:KM7"/>
    <mergeCell ref="AS9:AU9"/>
    <mergeCell ref="AG9:AI9"/>
    <mergeCell ref="L9:N9"/>
    <mergeCell ref="I9:K9"/>
    <mergeCell ref="AJ9:AL9"/>
    <mergeCell ref="AV8:BP8"/>
    <mergeCell ref="X9:Z9"/>
    <mergeCell ref="AA9:AC9"/>
    <mergeCell ref="O9:Q9"/>
    <mergeCell ref="R9:T9"/>
    <mergeCell ref="U9:W9"/>
    <mergeCell ref="C8:K8"/>
    <mergeCell ref="L8:T8"/>
    <mergeCell ref="U8:AC8"/>
    <mergeCell ref="C7:AU7"/>
    <mergeCell ref="DM7:DU7"/>
    <mergeCell ref="DV7:EP7"/>
    <mergeCell ref="EZ7:IZ7"/>
    <mergeCell ref="JC7:JI7"/>
    <mergeCell ref="C9:E9"/>
    <mergeCell ref="F9:H9"/>
    <mergeCell ref="AM8:AU8"/>
    <mergeCell ref="AD8:AL8"/>
    <mergeCell ref="AS10:AU10"/>
    <mergeCell ref="AJ10:AL10"/>
    <mergeCell ref="AD10:AF10"/>
    <mergeCell ref="AG10:AI10"/>
    <mergeCell ref="U10:W10"/>
    <mergeCell ref="X10:Z10"/>
    <mergeCell ref="AA10:AC10"/>
    <mergeCell ref="AM10:AO10"/>
    <mergeCell ref="B2:N2"/>
    <mergeCell ref="B3:N3"/>
    <mergeCell ref="B4:N4"/>
    <mergeCell ref="B5:N5"/>
    <mergeCell ref="B6:N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P51"/>
  <sheetViews>
    <sheetView tabSelected="1" topLeftCell="AI1" zoomScale="80" zoomScaleNormal="80" workbookViewId="0">
      <selection activeCell="BE12" sqref="BE12"/>
    </sheetView>
  </sheetViews>
  <sheetFormatPr defaultRowHeight="15"/>
  <cols>
    <col min="2" max="2" width="24" customWidth="1"/>
    <col min="3" max="4" width="10.28515625" customWidth="1"/>
    <col min="5" max="5" width="10.42578125" customWidth="1"/>
    <col min="38" max="38" width="9.7109375" customWidth="1"/>
    <col min="39" max="39" width="9" customWidth="1"/>
    <col min="40" max="40" width="8.85546875" customWidth="1"/>
    <col min="41" max="41" width="9" customWidth="1"/>
  </cols>
  <sheetData>
    <row r="1" spans="1:302" ht="15.75">
      <c r="A1" s="1"/>
      <c r="B1" s="1"/>
      <c r="C1" s="1"/>
      <c r="D1" s="1"/>
      <c r="E1" s="1"/>
      <c r="F1" s="4"/>
      <c r="G1" s="4"/>
      <c r="H1" s="4"/>
      <c r="I1" s="4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02" ht="18.75">
      <c r="A2" s="1"/>
      <c r="B2" s="33" t="s">
        <v>85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02" ht="15.75">
      <c r="A3" s="1"/>
      <c r="B3" s="35" t="s">
        <v>111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16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02" ht="15.75">
      <c r="A4" s="1"/>
      <c r="B4" s="35" t="s">
        <v>116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16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02" ht="15.75">
      <c r="A5" s="1"/>
      <c r="B5" s="35" t="s">
        <v>117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16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02" ht="15.75">
      <c r="A6" s="17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02" ht="15.75">
      <c r="A7" s="69" t="s">
        <v>0</v>
      </c>
      <c r="B7" s="76" t="s">
        <v>94</v>
      </c>
      <c r="C7" s="72" t="s">
        <v>82</v>
      </c>
      <c r="D7" s="75" t="s">
        <v>95</v>
      </c>
      <c r="E7" s="75"/>
      <c r="F7" s="68" t="s">
        <v>81</v>
      </c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83" t="s">
        <v>84</v>
      </c>
      <c r="AZ7" s="83"/>
      <c r="BA7" s="83"/>
      <c r="BB7" s="83"/>
      <c r="BC7" s="83"/>
      <c r="BD7" s="83"/>
      <c r="BE7" s="76" t="s">
        <v>87</v>
      </c>
      <c r="BF7" s="76" t="s">
        <v>88</v>
      </c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45"/>
      <c r="DQ7" s="45"/>
      <c r="DR7" s="45"/>
      <c r="DS7" s="45"/>
      <c r="DT7" s="45"/>
      <c r="DU7" s="45"/>
      <c r="DV7" s="45"/>
      <c r="DW7" s="45"/>
      <c r="DX7" s="45"/>
      <c r="DY7" s="45" t="s">
        <v>17</v>
      </c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13"/>
      <c r="EU7" s="13"/>
      <c r="EV7" s="13"/>
      <c r="EW7" s="13"/>
      <c r="EX7" s="13"/>
      <c r="EY7" s="13"/>
      <c r="EZ7" s="13"/>
      <c r="FA7" s="13"/>
      <c r="FB7" s="13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  <c r="GK7" s="46"/>
      <c r="GL7" s="46"/>
      <c r="GM7" s="46"/>
      <c r="GN7" s="46"/>
      <c r="GO7" s="46"/>
      <c r="GP7" s="46"/>
      <c r="GQ7" s="46"/>
      <c r="GR7" s="46"/>
      <c r="GS7" s="46"/>
      <c r="GT7" s="46"/>
      <c r="GU7" s="46"/>
      <c r="GV7" s="46"/>
      <c r="GW7" s="46"/>
      <c r="GX7" s="46"/>
      <c r="GY7" s="46"/>
      <c r="GZ7" s="46"/>
      <c r="HA7" s="46"/>
      <c r="HB7" s="46"/>
      <c r="HC7" s="46"/>
      <c r="HD7" s="46"/>
      <c r="HE7" s="46"/>
      <c r="HF7" s="46"/>
      <c r="HG7" s="46"/>
      <c r="HH7" s="46"/>
      <c r="HI7" s="46"/>
      <c r="HJ7" s="46"/>
      <c r="HK7" s="46"/>
      <c r="HL7" s="46"/>
      <c r="HM7" s="46"/>
      <c r="HN7" s="46"/>
      <c r="HO7" s="46"/>
      <c r="HP7" s="46"/>
      <c r="HQ7" s="46"/>
      <c r="HR7" s="46"/>
      <c r="HS7" s="46"/>
      <c r="HT7" s="46"/>
      <c r="HU7" s="46"/>
      <c r="HV7" s="46"/>
      <c r="HW7" s="46"/>
      <c r="HX7" s="46"/>
      <c r="HY7" s="46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  <c r="IL7" s="46"/>
      <c r="IM7" s="46"/>
      <c r="IN7" s="46"/>
      <c r="IO7" s="46"/>
      <c r="IP7" s="46"/>
      <c r="IQ7" s="46"/>
      <c r="IR7" s="46"/>
      <c r="IS7" s="46"/>
      <c r="IT7" s="46"/>
      <c r="IU7" s="46"/>
      <c r="IV7" s="46"/>
      <c r="IW7" s="46"/>
      <c r="IX7" s="46"/>
      <c r="IY7" s="46"/>
      <c r="IZ7" s="46"/>
      <c r="JA7" s="46"/>
      <c r="JB7" s="46"/>
      <c r="JC7" s="46"/>
      <c r="JD7" s="6"/>
      <c r="JE7" s="6"/>
      <c r="JF7" s="47"/>
      <c r="JG7" s="47"/>
      <c r="JH7" s="47"/>
      <c r="JI7" s="47"/>
      <c r="JJ7" s="47"/>
      <c r="JK7" s="47"/>
      <c r="JL7" s="48"/>
      <c r="JM7" s="55" t="s">
        <v>17</v>
      </c>
      <c r="JN7" s="55"/>
      <c r="JO7" s="55"/>
      <c r="JP7" s="55"/>
      <c r="JQ7" s="55"/>
      <c r="JR7" s="55"/>
      <c r="JS7" s="55"/>
      <c r="JT7" s="55"/>
      <c r="JU7" s="55"/>
      <c r="JV7" s="55"/>
      <c r="JW7" s="55"/>
      <c r="JX7" s="55"/>
      <c r="JY7" s="55"/>
      <c r="JZ7" s="55"/>
      <c r="KA7" s="55"/>
      <c r="KB7" s="55"/>
      <c r="KC7" s="55"/>
      <c r="KD7" s="55"/>
      <c r="KE7" s="55"/>
      <c r="KF7" s="55"/>
      <c r="KG7" s="55"/>
      <c r="KH7" s="55"/>
      <c r="KI7" s="55"/>
      <c r="KJ7" s="55"/>
      <c r="KK7" s="55"/>
      <c r="KL7" s="55"/>
      <c r="KM7" s="55"/>
      <c r="KN7" s="55"/>
      <c r="KO7" s="55"/>
      <c r="KP7" s="55"/>
    </row>
    <row r="8" spans="1:302" ht="15.75" customHeight="1">
      <c r="A8" s="69"/>
      <c r="B8" s="76"/>
      <c r="C8" s="73"/>
      <c r="D8" s="75"/>
      <c r="E8" s="75"/>
      <c r="F8" s="81" t="s">
        <v>4</v>
      </c>
      <c r="G8" s="81"/>
      <c r="H8" s="81"/>
      <c r="I8" s="81"/>
      <c r="J8" s="81"/>
      <c r="K8" s="81"/>
      <c r="L8" s="81"/>
      <c r="M8" s="81"/>
      <c r="N8" s="81"/>
      <c r="O8" s="68" t="s">
        <v>61</v>
      </c>
      <c r="P8" s="68"/>
      <c r="Q8" s="68"/>
      <c r="R8" s="68"/>
      <c r="S8" s="68"/>
      <c r="T8" s="68"/>
      <c r="U8" s="68"/>
      <c r="V8" s="68"/>
      <c r="W8" s="68"/>
      <c r="X8" s="81" t="s">
        <v>7</v>
      </c>
      <c r="Y8" s="81"/>
      <c r="Z8" s="81"/>
      <c r="AA8" s="81"/>
      <c r="AB8" s="81"/>
      <c r="AC8" s="81"/>
      <c r="AD8" s="81"/>
      <c r="AE8" s="81"/>
      <c r="AF8" s="81"/>
      <c r="AG8" s="82" t="s">
        <v>3</v>
      </c>
      <c r="AH8" s="82"/>
      <c r="AI8" s="82"/>
      <c r="AJ8" s="82"/>
      <c r="AK8" s="82"/>
      <c r="AL8" s="82"/>
      <c r="AM8" s="82"/>
      <c r="AN8" s="82"/>
      <c r="AO8" s="82"/>
      <c r="AP8" s="82" t="s">
        <v>62</v>
      </c>
      <c r="AQ8" s="82"/>
      <c r="AR8" s="82"/>
      <c r="AS8" s="82"/>
      <c r="AT8" s="82"/>
      <c r="AU8" s="82"/>
      <c r="AV8" s="82"/>
      <c r="AW8" s="82"/>
      <c r="AX8" s="82"/>
      <c r="AY8" s="83"/>
      <c r="AZ8" s="83"/>
      <c r="BA8" s="83"/>
      <c r="BB8" s="83"/>
      <c r="BC8" s="83"/>
      <c r="BD8" s="83"/>
      <c r="BE8" s="76"/>
      <c r="BF8" s="76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4"/>
    </row>
    <row r="9" spans="1:302" ht="15.75" customHeight="1">
      <c r="A9" s="69"/>
      <c r="B9" s="76"/>
      <c r="C9" s="73"/>
      <c r="D9" s="75"/>
      <c r="E9" s="75"/>
      <c r="F9" s="79" t="s">
        <v>66</v>
      </c>
      <c r="G9" s="79"/>
      <c r="H9" s="79"/>
      <c r="I9" s="79" t="s">
        <v>67</v>
      </c>
      <c r="J9" s="79"/>
      <c r="K9" s="79"/>
      <c r="L9" s="79" t="s">
        <v>68</v>
      </c>
      <c r="M9" s="79"/>
      <c r="N9" s="79"/>
      <c r="O9" s="56" t="s">
        <v>69</v>
      </c>
      <c r="P9" s="56"/>
      <c r="Q9" s="56"/>
      <c r="R9" s="56" t="s">
        <v>70</v>
      </c>
      <c r="S9" s="56"/>
      <c r="T9" s="56"/>
      <c r="U9" s="56" t="s">
        <v>71</v>
      </c>
      <c r="V9" s="56"/>
      <c r="W9" s="56"/>
      <c r="X9" s="56" t="s">
        <v>72</v>
      </c>
      <c r="Y9" s="56"/>
      <c r="Z9" s="56"/>
      <c r="AA9" s="79" t="s">
        <v>73</v>
      </c>
      <c r="AB9" s="79"/>
      <c r="AC9" s="79"/>
      <c r="AD9" s="56" t="s">
        <v>74</v>
      </c>
      <c r="AE9" s="56"/>
      <c r="AF9" s="56"/>
      <c r="AG9" s="56" t="s">
        <v>75</v>
      </c>
      <c r="AH9" s="56"/>
      <c r="AI9" s="56"/>
      <c r="AJ9" s="56" t="s">
        <v>76</v>
      </c>
      <c r="AK9" s="56"/>
      <c r="AL9" s="56"/>
      <c r="AM9" s="56" t="s">
        <v>77</v>
      </c>
      <c r="AN9" s="56"/>
      <c r="AO9" s="56"/>
      <c r="AP9" s="56" t="s">
        <v>78</v>
      </c>
      <c r="AQ9" s="56"/>
      <c r="AR9" s="56"/>
      <c r="AS9" s="56" t="s">
        <v>79</v>
      </c>
      <c r="AT9" s="56"/>
      <c r="AU9" s="56"/>
      <c r="AV9" s="56" t="s">
        <v>80</v>
      </c>
      <c r="AW9" s="56"/>
      <c r="AX9" s="56"/>
      <c r="AY9" s="83"/>
      <c r="AZ9" s="83"/>
      <c r="BA9" s="83"/>
      <c r="BB9" s="83"/>
      <c r="BC9" s="83"/>
      <c r="BD9" s="83"/>
      <c r="BE9" s="76"/>
      <c r="BF9" s="76"/>
    </row>
    <row r="10" spans="1:302" ht="108.75" customHeight="1">
      <c r="A10" s="69"/>
      <c r="B10" s="76"/>
      <c r="C10" s="73"/>
      <c r="D10" s="76" t="s">
        <v>96</v>
      </c>
      <c r="E10" s="76" t="s">
        <v>97</v>
      </c>
      <c r="F10" s="77" t="s">
        <v>93</v>
      </c>
      <c r="G10" s="77"/>
      <c r="H10" s="77"/>
      <c r="I10" s="78" t="s">
        <v>63</v>
      </c>
      <c r="J10" s="80"/>
      <c r="K10" s="80"/>
      <c r="L10" s="77" t="s">
        <v>59</v>
      </c>
      <c r="M10" s="77"/>
      <c r="N10" s="77"/>
      <c r="O10" s="78" t="s">
        <v>64</v>
      </c>
      <c r="P10" s="78"/>
      <c r="Q10" s="78"/>
      <c r="R10" s="77" t="s">
        <v>56</v>
      </c>
      <c r="S10" s="77"/>
      <c r="T10" s="77"/>
      <c r="U10" s="77" t="s">
        <v>22</v>
      </c>
      <c r="V10" s="77"/>
      <c r="W10" s="77"/>
      <c r="X10" s="77" t="s">
        <v>24</v>
      </c>
      <c r="Y10" s="77"/>
      <c r="Z10" s="77"/>
      <c r="AA10" s="78" t="s">
        <v>65</v>
      </c>
      <c r="AB10" s="78"/>
      <c r="AC10" s="78"/>
      <c r="AD10" s="77" t="s">
        <v>31</v>
      </c>
      <c r="AE10" s="77"/>
      <c r="AF10" s="77"/>
      <c r="AG10" s="77" t="s">
        <v>35</v>
      </c>
      <c r="AH10" s="77"/>
      <c r="AI10" s="77"/>
      <c r="AJ10" s="77" t="s">
        <v>38</v>
      </c>
      <c r="AK10" s="77"/>
      <c r="AL10" s="77"/>
      <c r="AM10" s="77" t="s">
        <v>42</v>
      </c>
      <c r="AN10" s="77"/>
      <c r="AO10" s="77"/>
      <c r="AP10" s="77" t="s">
        <v>58</v>
      </c>
      <c r="AQ10" s="77"/>
      <c r="AR10" s="77"/>
      <c r="AS10" s="77" t="s">
        <v>47</v>
      </c>
      <c r="AT10" s="77"/>
      <c r="AU10" s="77"/>
      <c r="AV10" s="76" t="s">
        <v>51</v>
      </c>
      <c r="AW10" s="76"/>
      <c r="AX10" s="76"/>
      <c r="AY10" s="83"/>
      <c r="AZ10" s="83"/>
      <c r="BA10" s="83"/>
      <c r="BB10" s="83"/>
      <c r="BC10" s="83"/>
      <c r="BD10" s="83"/>
      <c r="BE10" s="76"/>
      <c r="BF10" s="76"/>
    </row>
    <row r="11" spans="1:302" ht="102">
      <c r="A11" s="69"/>
      <c r="B11" s="76"/>
      <c r="C11" s="74"/>
      <c r="D11" s="76"/>
      <c r="E11" s="76"/>
      <c r="F11" s="15" t="s">
        <v>11</v>
      </c>
      <c r="G11" s="15" t="s">
        <v>55</v>
      </c>
      <c r="H11" s="15" t="s">
        <v>12</v>
      </c>
      <c r="I11" s="15" t="s">
        <v>13</v>
      </c>
      <c r="J11" s="15" t="s">
        <v>14</v>
      </c>
      <c r="K11" s="15" t="s">
        <v>15</v>
      </c>
      <c r="L11" s="15" t="s">
        <v>16</v>
      </c>
      <c r="M11" s="15" t="s">
        <v>60</v>
      </c>
      <c r="N11" s="15" t="s">
        <v>18</v>
      </c>
      <c r="O11" s="15" t="s">
        <v>21</v>
      </c>
      <c r="P11" s="15" t="s">
        <v>20</v>
      </c>
      <c r="Q11" s="15" t="s">
        <v>19</v>
      </c>
      <c r="R11" s="15" t="s">
        <v>9</v>
      </c>
      <c r="S11" s="15" t="s">
        <v>10</v>
      </c>
      <c r="T11" s="15" t="s">
        <v>8</v>
      </c>
      <c r="U11" s="15" t="s">
        <v>1</v>
      </c>
      <c r="V11" s="15" t="s">
        <v>23</v>
      </c>
      <c r="W11" s="15" t="s">
        <v>2</v>
      </c>
      <c r="X11" s="10" t="s">
        <v>25</v>
      </c>
      <c r="Y11" s="10" t="s">
        <v>26</v>
      </c>
      <c r="Z11" s="10" t="s">
        <v>27</v>
      </c>
      <c r="AA11" s="10" t="s">
        <v>28</v>
      </c>
      <c r="AB11" s="10" t="s">
        <v>29</v>
      </c>
      <c r="AC11" s="10" t="s">
        <v>30</v>
      </c>
      <c r="AD11" s="10" t="s">
        <v>32</v>
      </c>
      <c r="AE11" s="10" t="s">
        <v>33</v>
      </c>
      <c r="AF11" s="10" t="s">
        <v>34</v>
      </c>
      <c r="AG11" s="10" t="s">
        <v>5</v>
      </c>
      <c r="AH11" s="10" t="s">
        <v>36</v>
      </c>
      <c r="AI11" s="10" t="s">
        <v>37</v>
      </c>
      <c r="AJ11" s="10" t="s">
        <v>39</v>
      </c>
      <c r="AK11" s="10" t="s">
        <v>40</v>
      </c>
      <c r="AL11" s="10" t="s">
        <v>41</v>
      </c>
      <c r="AM11" s="10" t="s">
        <v>43</v>
      </c>
      <c r="AN11" s="10" t="s">
        <v>44</v>
      </c>
      <c r="AO11" s="10" t="s">
        <v>57</v>
      </c>
      <c r="AP11" s="10" t="s">
        <v>45</v>
      </c>
      <c r="AQ11" s="10" t="s">
        <v>23</v>
      </c>
      <c r="AR11" s="10" t="s">
        <v>46</v>
      </c>
      <c r="AS11" s="10" t="s">
        <v>48</v>
      </c>
      <c r="AT11" s="10" t="s">
        <v>49</v>
      </c>
      <c r="AU11" s="10" t="s">
        <v>50</v>
      </c>
      <c r="AV11" s="10" t="s">
        <v>52</v>
      </c>
      <c r="AW11" s="10" t="s">
        <v>53</v>
      </c>
      <c r="AX11" s="10" t="s">
        <v>54</v>
      </c>
      <c r="AY11" s="15" t="s">
        <v>89</v>
      </c>
      <c r="AZ11" s="15" t="s">
        <v>90</v>
      </c>
      <c r="BA11" s="15" t="s">
        <v>91</v>
      </c>
      <c r="BB11" s="15" t="s">
        <v>90</v>
      </c>
      <c r="BC11" s="15" t="s">
        <v>92</v>
      </c>
      <c r="BD11" s="15" t="s">
        <v>90</v>
      </c>
      <c r="BE11" s="76"/>
      <c r="BF11" s="76"/>
    </row>
    <row r="12" spans="1:302">
      <c r="A12" s="12">
        <v>1</v>
      </c>
      <c r="B12" s="27" t="s">
        <v>115</v>
      </c>
      <c r="C12" s="12">
        <v>13</v>
      </c>
      <c r="D12" s="12"/>
      <c r="E12" s="12"/>
      <c r="F12" s="12">
        <v>9</v>
      </c>
      <c r="G12" s="12">
        <v>2</v>
      </c>
      <c r="H12" s="12">
        <v>2</v>
      </c>
      <c r="I12" s="27">
        <v>9</v>
      </c>
      <c r="J12" s="27">
        <v>2</v>
      </c>
      <c r="K12" s="27">
        <v>2</v>
      </c>
      <c r="L12" s="27">
        <v>9</v>
      </c>
      <c r="M12" s="27">
        <v>2</v>
      </c>
      <c r="N12" s="27">
        <v>2</v>
      </c>
      <c r="O12" s="27">
        <v>9</v>
      </c>
      <c r="P12" s="27">
        <v>2</v>
      </c>
      <c r="Q12" s="27">
        <v>2</v>
      </c>
      <c r="R12" s="27">
        <v>9</v>
      </c>
      <c r="S12" s="27">
        <v>2</v>
      </c>
      <c r="T12" s="27">
        <v>2</v>
      </c>
      <c r="U12" s="27">
        <v>9</v>
      </c>
      <c r="V12" s="27">
        <v>2</v>
      </c>
      <c r="W12" s="27">
        <v>2</v>
      </c>
      <c r="X12" s="27">
        <v>9</v>
      </c>
      <c r="Y12" s="27">
        <v>2</v>
      </c>
      <c r="Z12" s="27">
        <v>2</v>
      </c>
      <c r="AA12" s="27">
        <v>9</v>
      </c>
      <c r="AB12" s="27">
        <v>2</v>
      </c>
      <c r="AC12" s="27">
        <v>2</v>
      </c>
      <c r="AD12" s="27">
        <v>9</v>
      </c>
      <c r="AE12" s="27">
        <v>2</v>
      </c>
      <c r="AF12" s="27">
        <v>2</v>
      </c>
      <c r="AG12" s="27">
        <v>9</v>
      </c>
      <c r="AH12" s="27">
        <v>2</v>
      </c>
      <c r="AI12" s="27">
        <v>2</v>
      </c>
      <c r="AJ12" s="27">
        <v>9</v>
      </c>
      <c r="AK12" s="27">
        <v>2</v>
      </c>
      <c r="AL12" s="27">
        <v>2</v>
      </c>
      <c r="AM12" s="27">
        <v>9</v>
      </c>
      <c r="AN12" s="27">
        <v>2</v>
      </c>
      <c r="AO12" s="27">
        <v>2</v>
      </c>
      <c r="AP12" s="27">
        <v>9</v>
      </c>
      <c r="AQ12" s="27">
        <v>2</v>
      </c>
      <c r="AR12" s="27">
        <v>2</v>
      </c>
      <c r="AS12" s="27">
        <v>9</v>
      </c>
      <c r="AT12" s="27">
        <v>2</v>
      </c>
      <c r="AU12" s="27">
        <v>2</v>
      </c>
      <c r="AV12" s="27">
        <v>9</v>
      </c>
      <c r="AW12" s="27">
        <v>2</v>
      </c>
      <c r="AX12" s="27">
        <v>2</v>
      </c>
      <c r="AY12" s="18">
        <v>9</v>
      </c>
      <c r="AZ12" s="19">
        <f>AY12*100/C12</f>
        <v>69.230769230769226</v>
      </c>
      <c r="BA12" s="18">
        <f>(G12+J12+M12+P12+S12+V12+Y12+AB12+AE12+AH12+AK12+AN12+AQ12+AT12+AW12)/15</f>
        <v>2</v>
      </c>
      <c r="BB12" s="19">
        <f>BA12*100/C12</f>
        <v>15.384615384615385</v>
      </c>
      <c r="BC12" s="20">
        <f>(H12+K12+N12+Q12+T12+W12+Z12+AC12+AF12+AI12+AL12+AO12+AR12+AU12+AX12)/15</f>
        <v>2</v>
      </c>
      <c r="BD12" s="19">
        <f>BC12*100/C12</f>
        <v>15.384615384615385</v>
      </c>
      <c r="BE12" s="20">
        <f>AY12+BA12</f>
        <v>11</v>
      </c>
      <c r="BF12" s="21">
        <f>BE12*100/C12</f>
        <v>84.615384615384613</v>
      </c>
    </row>
    <row r="13" spans="1:302">
      <c r="A13" s="15">
        <v>2</v>
      </c>
      <c r="B13" s="15"/>
      <c r="C13" s="12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22"/>
      <c r="P13" s="22"/>
      <c r="Q13" s="22"/>
      <c r="R13" s="22"/>
      <c r="S13" s="22"/>
      <c r="T13" s="22"/>
      <c r="U13" s="22"/>
      <c r="V13" s="22"/>
      <c r="W13" s="22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18">
        <f t="shared" ref="AY13:AY27" si="0">(F13+I13+L13+O13+R13+U13+X13+AA13+AD13+AG13+AJ13+AM13+AP13+AS13+AV13/15)</f>
        <v>0</v>
      </c>
      <c r="AZ13" s="19" t="e">
        <f t="shared" ref="AZ13:AZ27" si="1">AY13*100/C13</f>
        <v>#DIV/0!</v>
      </c>
      <c r="BA13" s="20">
        <f t="shared" ref="BA13:BA27" si="2">(G13+J13+M13+P13+S13+V13+Y13+AB13+AE13+AH13+AK13+AN13+AQ13+AT13+AW13)/15</f>
        <v>0</v>
      </c>
      <c r="BB13" s="19" t="e">
        <f t="shared" ref="BB13:BB27" si="3">BA13*100/C13</f>
        <v>#DIV/0!</v>
      </c>
      <c r="BC13" s="20">
        <f t="shared" ref="BC13:BC27" si="4">(H13+K13+N13+Q13+T13+W13+Z13+AC13+AF13+AI13+AL13+AO13+AR13+AU13+AX13)/15</f>
        <v>0</v>
      </c>
      <c r="BD13" s="19" t="e">
        <f t="shared" ref="BD13:BD27" si="5">BC13*100/C13</f>
        <v>#DIV/0!</v>
      </c>
      <c r="BE13" s="20">
        <f t="shared" ref="BE13:BE27" si="6">AY13+BA13</f>
        <v>0</v>
      </c>
      <c r="BF13" s="21" t="e">
        <f t="shared" ref="BF13:BF27" si="7">BE13*100/C13</f>
        <v>#DIV/0!</v>
      </c>
    </row>
    <row r="14" spans="1:302">
      <c r="A14" s="15">
        <v>3</v>
      </c>
      <c r="B14" s="15"/>
      <c r="C14" s="12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22"/>
      <c r="P14" s="22"/>
      <c r="Q14" s="22"/>
      <c r="R14" s="22"/>
      <c r="S14" s="22"/>
      <c r="T14" s="22"/>
      <c r="U14" s="22"/>
      <c r="V14" s="22"/>
      <c r="W14" s="22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18">
        <f t="shared" si="0"/>
        <v>0</v>
      </c>
      <c r="AZ14" s="19" t="e">
        <f t="shared" si="1"/>
        <v>#DIV/0!</v>
      </c>
      <c r="BA14" s="18">
        <f t="shared" si="2"/>
        <v>0</v>
      </c>
      <c r="BB14" s="19" t="e">
        <f t="shared" si="3"/>
        <v>#DIV/0!</v>
      </c>
      <c r="BC14" s="20">
        <f t="shared" si="4"/>
        <v>0</v>
      </c>
      <c r="BD14" s="19" t="e">
        <f t="shared" si="5"/>
        <v>#DIV/0!</v>
      </c>
      <c r="BE14" s="20">
        <f t="shared" si="6"/>
        <v>0</v>
      </c>
      <c r="BF14" s="21" t="e">
        <f t="shared" si="7"/>
        <v>#DIV/0!</v>
      </c>
    </row>
    <row r="15" spans="1:302">
      <c r="A15" s="15">
        <v>4</v>
      </c>
      <c r="B15" s="15"/>
      <c r="C15" s="12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22"/>
      <c r="P15" s="22"/>
      <c r="Q15" s="22"/>
      <c r="R15" s="22"/>
      <c r="S15" s="22"/>
      <c r="T15" s="22"/>
      <c r="U15" s="22"/>
      <c r="V15" s="22"/>
      <c r="W15" s="22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18">
        <f t="shared" si="0"/>
        <v>0</v>
      </c>
      <c r="AZ15" s="19" t="e">
        <f t="shared" si="1"/>
        <v>#DIV/0!</v>
      </c>
      <c r="BA15" s="18">
        <f t="shared" si="2"/>
        <v>0</v>
      </c>
      <c r="BB15" s="19" t="e">
        <f t="shared" si="3"/>
        <v>#DIV/0!</v>
      </c>
      <c r="BC15" s="20">
        <f t="shared" si="4"/>
        <v>0</v>
      </c>
      <c r="BD15" s="19" t="e">
        <f t="shared" si="5"/>
        <v>#DIV/0!</v>
      </c>
      <c r="BE15" s="20">
        <f t="shared" si="6"/>
        <v>0</v>
      </c>
      <c r="BF15" s="21" t="e">
        <f t="shared" si="7"/>
        <v>#DIV/0!</v>
      </c>
    </row>
    <row r="16" spans="1:302">
      <c r="A16" s="15">
        <v>5</v>
      </c>
      <c r="B16" s="15"/>
      <c r="C16" s="12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22"/>
      <c r="P16" s="22"/>
      <c r="Q16" s="22"/>
      <c r="R16" s="22"/>
      <c r="S16" s="22"/>
      <c r="T16" s="22"/>
      <c r="U16" s="22"/>
      <c r="V16" s="22"/>
      <c r="W16" s="22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18">
        <f t="shared" si="0"/>
        <v>0</v>
      </c>
      <c r="AZ16" s="19" t="e">
        <f t="shared" si="1"/>
        <v>#DIV/0!</v>
      </c>
      <c r="BA16" s="18">
        <f t="shared" si="2"/>
        <v>0</v>
      </c>
      <c r="BB16" s="19" t="e">
        <f t="shared" si="3"/>
        <v>#DIV/0!</v>
      </c>
      <c r="BC16" s="20">
        <f t="shared" si="4"/>
        <v>0</v>
      </c>
      <c r="BD16" s="19" t="e">
        <f t="shared" si="5"/>
        <v>#DIV/0!</v>
      </c>
      <c r="BE16" s="20">
        <f t="shared" si="6"/>
        <v>0</v>
      </c>
      <c r="BF16" s="21" t="e">
        <f t="shared" si="7"/>
        <v>#DIV/0!</v>
      </c>
    </row>
    <row r="17" spans="1:58">
      <c r="A17" s="15">
        <v>6</v>
      </c>
      <c r="B17" s="15"/>
      <c r="C17" s="12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22"/>
      <c r="P17" s="22"/>
      <c r="Q17" s="22"/>
      <c r="R17" s="22"/>
      <c r="S17" s="22"/>
      <c r="T17" s="22"/>
      <c r="U17" s="22"/>
      <c r="V17" s="22"/>
      <c r="W17" s="22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18">
        <f t="shared" si="0"/>
        <v>0</v>
      </c>
      <c r="AZ17" s="19" t="e">
        <f t="shared" si="1"/>
        <v>#DIV/0!</v>
      </c>
      <c r="BA17" s="20">
        <f t="shared" si="2"/>
        <v>0</v>
      </c>
      <c r="BB17" s="19" t="e">
        <f t="shared" si="3"/>
        <v>#DIV/0!</v>
      </c>
      <c r="BC17" s="20">
        <f t="shared" si="4"/>
        <v>0</v>
      </c>
      <c r="BD17" s="19" t="e">
        <f t="shared" si="5"/>
        <v>#DIV/0!</v>
      </c>
      <c r="BE17" s="20">
        <f t="shared" si="6"/>
        <v>0</v>
      </c>
      <c r="BF17" s="21" t="e">
        <f t="shared" si="7"/>
        <v>#DIV/0!</v>
      </c>
    </row>
    <row r="18" spans="1:58">
      <c r="A18" s="15">
        <v>7</v>
      </c>
      <c r="B18" s="15"/>
      <c r="C18" s="12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22"/>
      <c r="P18" s="22"/>
      <c r="Q18" s="22"/>
      <c r="R18" s="22"/>
      <c r="S18" s="22"/>
      <c r="T18" s="22"/>
      <c r="U18" s="22"/>
      <c r="V18" s="22"/>
      <c r="W18" s="22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18">
        <f t="shared" si="0"/>
        <v>0</v>
      </c>
      <c r="AZ18" s="19" t="e">
        <f t="shared" si="1"/>
        <v>#DIV/0!</v>
      </c>
      <c r="BA18" s="18">
        <f t="shared" si="2"/>
        <v>0</v>
      </c>
      <c r="BB18" s="19" t="e">
        <f t="shared" si="3"/>
        <v>#DIV/0!</v>
      </c>
      <c r="BC18" s="20">
        <f t="shared" si="4"/>
        <v>0</v>
      </c>
      <c r="BD18" s="19" t="e">
        <f t="shared" si="5"/>
        <v>#DIV/0!</v>
      </c>
      <c r="BE18" s="20">
        <f t="shared" si="6"/>
        <v>0</v>
      </c>
      <c r="BF18" s="21" t="e">
        <f t="shared" si="7"/>
        <v>#DIV/0!</v>
      </c>
    </row>
    <row r="19" spans="1:58">
      <c r="A19" s="9">
        <v>8</v>
      </c>
      <c r="B19" s="9"/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22"/>
      <c r="P19" s="22"/>
      <c r="Q19" s="22"/>
      <c r="R19" s="22"/>
      <c r="S19" s="22"/>
      <c r="T19" s="22"/>
      <c r="U19" s="22"/>
      <c r="V19" s="22"/>
      <c r="W19" s="22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18">
        <f t="shared" si="0"/>
        <v>0</v>
      </c>
      <c r="AZ19" s="19" t="e">
        <f t="shared" si="1"/>
        <v>#DIV/0!</v>
      </c>
      <c r="BA19" s="18">
        <f t="shared" si="2"/>
        <v>0</v>
      </c>
      <c r="BB19" s="19" t="e">
        <f t="shared" si="3"/>
        <v>#DIV/0!</v>
      </c>
      <c r="BC19" s="20">
        <f t="shared" si="4"/>
        <v>0</v>
      </c>
      <c r="BD19" s="19" t="e">
        <f t="shared" si="5"/>
        <v>#DIV/0!</v>
      </c>
      <c r="BE19" s="20">
        <f t="shared" si="6"/>
        <v>0</v>
      </c>
      <c r="BF19" s="21" t="e">
        <f t="shared" si="7"/>
        <v>#DIV/0!</v>
      </c>
    </row>
    <row r="20" spans="1:58">
      <c r="A20" s="9">
        <v>9</v>
      </c>
      <c r="B20" s="9"/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22"/>
      <c r="P20" s="22"/>
      <c r="Q20" s="22"/>
      <c r="R20" s="22"/>
      <c r="S20" s="22"/>
      <c r="T20" s="22"/>
      <c r="U20" s="22"/>
      <c r="V20" s="22"/>
      <c r="W20" s="22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18">
        <f t="shared" si="0"/>
        <v>0</v>
      </c>
      <c r="AZ20" s="19" t="e">
        <f t="shared" si="1"/>
        <v>#DIV/0!</v>
      </c>
      <c r="BA20" s="20">
        <f t="shared" si="2"/>
        <v>0</v>
      </c>
      <c r="BB20" s="19" t="e">
        <f t="shared" si="3"/>
        <v>#DIV/0!</v>
      </c>
      <c r="BC20" s="20">
        <f t="shared" si="4"/>
        <v>0</v>
      </c>
      <c r="BD20" s="19" t="e">
        <f t="shared" si="5"/>
        <v>#DIV/0!</v>
      </c>
      <c r="BE20" s="20">
        <f t="shared" si="6"/>
        <v>0</v>
      </c>
      <c r="BF20" s="21" t="e">
        <f t="shared" si="7"/>
        <v>#DIV/0!</v>
      </c>
    </row>
    <row r="21" spans="1:58">
      <c r="A21" s="9">
        <v>10</v>
      </c>
      <c r="B21" s="9"/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22"/>
      <c r="P21" s="22"/>
      <c r="Q21" s="22"/>
      <c r="R21" s="22"/>
      <c r="S21" s="22"/>
      <c r="T21" s="22"/>
      <c r="U21" s="22"/>
      <c r="V21" s="22"/>
      <c r="W21" s="22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18">
        <f t="shared" si="0"/>
        <v>0</v>
      </c>
      <c r="AZ21" s="19" t="e">
        <f t="shared" si="1"/>
        <v>#DIV/0!</v>
      </c>
      <c r="BA21" s="18">
        <f t="shared" si="2"/>
        <v>0</v>
      </c>
      <c r="BB21" s="19" t="e">
        <f t="shared" si="3"/>
        <v>#DIV/0!</v>
      </c>
      <c r="BC21" s="20">
        <f t="shared" si="4"/>
        <v>0</v>
      </c>
      <c r="BD21" s="19" t="e">
        <f t="shared" si="5"/>
        <v>#DIV/0!</v>
      </c>
      <c r="BE21" s="20">
        <f t="shared" si="6"/>
        <v>0</v>
      </c>
      <c r="BF21" s="21" t="e">
        <f t="shared" si="7"/>
        <v>#DIV/0!</v>
      </c>
    </row>
    <row r="22" spans="1:58">
      <c r="A22" s="9">
        <v>11</v>
      </c>
      <c r="B22" s="9"/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22"/>
      <c r="P22" s="22"/>
      <c r="Q22" s="22"/>
      <c r="R22" s="22"/>
      <c r="S22" s="22"/>
      <c r="T22" s="22"/>
      <c r="U22" s="22"/>
      <c r="V22" s="22"/>
      <c r="W22" s="22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18">
        <f t="shared" si="0"/>
        <v>0</v>
      </c>
      <c r="AZ22" s="19" t="e">
        <f t="shared" si="1"/>
        <v>#DIV/0!</v>
      </c>
      <c r="BA22" s="18">
        <f t="shared" si="2"/>
        <v>0</v>
      </c>
      <c r="BB22" s="19" t="e">
        <f t="shared" si="3"/>
        <v>#DIV/0!</v>
      </c>
      <c r="BC22" s="20">
        <f t="shared" si="4"/>
        <v>0</v>
      </c>
      <c r="BD22" s="19" t="e">
        <f t="shared" si="5"/>
        <v>#DIV/0!</v>
      </c>
      <c r="BE22" s="20">
        <f t="shared" si="6"/>
        <v>0</v>
      </c>
      <c r="BF22" s="21" t="e">
        <f t="shared" si="7"/>
        <v>#DIV/0!</v>
      </c>
    </row>
    <row r="23" spans="1:58">
      <c r="A23" s="9">
        <v>12</v>
      </c>
      <c r="B23" s="9"/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22"/>
      <c r="P23" s="22"/>
      <c r="Q23" s="22"/>
      <c r="R23" s="22"/>
      <c r="S23" s="22"/>
      <c r="T23" s="22"/>
      <c r="U23" s="22"/>
      <c r="V23" s="22"/>
      <c r="W23" s="22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18">
        <f t="shared" si="0"/>
        <v>0</v>
      </c>
      <c r="AZ23" s="19" t="e">
        <f t="shared" si="1"/>
        <v>#DIV/0!</v>
      </c>
      <c r="BA23" s="20">
        <f t="shared" si="2"/>
        <v>0</v>
      </c>
      <c r="BB23" s="19" t="e">
        <f t="shared" si="3"/>
        <v>#DIV/0!</v>
      </c>
      <c r="BC23" s="20">
        <f t="shared" si="4"/>
        <v>0</v>
      </c>
      <c r="BD23" s="19" t="e">
        <f t="shared" si="5"/>
        <v>#DIV/0!</v>
      </c>
      <c r="BE23" s="20">
        <f t="shared" si="6"/>
        <v>0</v>
      </c>
      <c r="BF23" s="21" t="e">
        <f t="shared" si="7"/>
        <v>#DIV/0!</v>
      </c>
    </row>
    <row r="24" spans="1:58">
      <c r="A24" s="9">
        <v>13</v>
      </c>
      <c r="B24" s="9"/>
      <c r="C24" s="12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22"/>
      <c r="P24" s="22"/>
      <c r="Q24" s="22"/>
      <c r="R24" s="22"/>
      <c r="S24" s="22"/>
      <c r="T24" s="22"/>
      <c r="U24" s="22"/>
      <c r="V24" s="22"/>
      <c r="W24" s="22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18">
        <f t="shared" si="0"/>
        <v>0</v>
      </c>
      <c r="AZ24" s="19" t="e">
        <f t="shared" si="1"/>
        <v>#DIV/0!</v>
      </c>
      <c r="BA24" s="18">
        <f t="shared" si="2"/>
        <v>0</v>
      </c>
      <c r="BB24" s="19" t="e">
        <f t="shared" si="3"/>
        <v>#DIV/0!</v>
      </c>
      <c r="BC24" s="20">
        <f t="shared" si="4"/>
        <v>0</v>
      </c>
      <c r="BD24" s="19" t="e">
        <f t="shared" si="5"/>
        <v>#DIV/0!</v>
      </c>
      <c r="BE24" s="20">
        <f t="shared" si="6"/>
        <v>0</v>
      </c>
      <c r="BF24" s="21" t="e">
        <f t="shared" si="7"/>
        <v>#DIV/0!</v>
      </c>
    </row>
    <row r="25" spans="1:58">
      <c r="A25" s="9">
        <v>14</v>
      </c>
      <c r="B25" s="9"/>
      <c r="C25" s="12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22"/>
      <c r="P25" s="22"/>
      <c r="Q25" s="22"/>
      <c r="R25" s="22"/>
      <c r="S25" s="22"/>
      <c r="T25" s="22"/>
      <c r="U25" s="22"/>
      <c r="V25" s="22"/>
      <c r="W25" s="22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18">
        <f t="shared" si="0"/>
        <v>0</v>
      </c>
      <c r="AZ25" s="19" t="e">
        <f t="shared" si="1"/>
        <v>#DIV/0!</v>
      </c>
      <c r="BA25" s="18">
        <f t="shared" si="2"/>
        <v>0</v>
      </c>
      <c r="BB25" s="19" t="e">
        <f t="shared" si="3"/>
        <v>#DIV/0!</v>
      </c>
      <c r="BC25" s="20">
        <f t="shared" si="4"/>
        <v>0</v>
      </c>
      <c r="BD25" s="19" t="e">
        <f t="shared" si="5"/>
        <v>#DIV/0!</v>
      </c>
      <c r="BE25" s="20">
        <f t="shared" si="6"/>
        <v>0</v>
      </c>
      <c r="BF25" s="21" t="e">
        <f t="shared" si="7"/>
        <v>#DIV/0!</v>
      </c>
    </row>
    <row r="26" spans="1:58">
      <c r="A26" s="9">
        <v>15</v>
      </c>
      <c r="B26" s="9"/>
      <c r="C26" s="12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22"/>
      <c r="P26" s="22"/>
      <c r="Q26" s="22"/>
      <c r="R26" s="22"/>
      <c r="S26" s="22"/>
      <c r="T26" s="22"/>
      <c r="U26" s="22"/>
      <c r="V26" s="22"/>
      <c r="W26" s="22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18">
        <f t="shared" si="0"/>
        <v>0</v>
      </c>
      <c r="AZ26" s="19" t="e">
        <f t="shared" si="1"/>
        <v>#DIV/0!</v>
      </c>
      <c r="BA26" s="20">
        <f t="shared" si="2"/>
        <v>0</v>
      </c>
      <c r="BB26" s="19" t="e">
        <f t="shared" si="3"/>
        <v>#DIV/0!</v>
      </c>
      <c r="BC26" s="20">
        <f t="shared" si="4"/>
        <v>0</v>
      </c>
      <c r="BD26" s="19" t="e">
        <f t="shared" si="5"/>
        <v>#DIV/0!</v>
      </c>
      <c r="BE26" s="20">
        <f t="shared" si="6"/>
        <v>0</v>
      </c>
      <c r="BF26" s="21" t="e">
        <f t="shared" si="7"/>
        <v>#DIV/0!</v>
      </c>
    </row>
    <row r="27" spans="1:58">
      <c r="A27" s="18"/>
      <c r="B27" s="18" t="s">
        <v>86</v>
      </c>
      <c r="C27" s="18">
        <f>C12+C13+C14+C15+C16+C17+C18+C19+C20+C21+C22+C23+C24+C25+C26</f>
        <v>13</v>
      </c>
      <c r="D27" s="18">
        <f t="shared" ref="D27:E27" si="8">D12+D13+D14+D15+D16+D17+D18+D19+D20+D21+D22+D23+D24+D25+D26</f>
        <v>0</v>
      </c>
      <c r="E27" s="18">
        <f t="shared" si="8"/>
        <v>0</v>
      </c>
      <c r="F27" s="18">
        <f>F12+F13+F14+F15+F16+F17+F18+F19+F20+F21+F22+F23+F24+F25+F26</f>
        <v>9</v>
      </c>
      <c r="G27" s="18">
        <f t="shared" ref="G27:AX27" si="9">G12+G13+G14+G15+G16+G17+G18+G19+G20+G21+G22+G23+G24+G25+G26</f>
        <v>2</v>
      </c>
      <c r="H27" s="18">
        <f t="shared" si="9"/>
        <v>2</v>
      </c>
      <c r="I27" s="18">
        <f t="shared" si="9"/>
        <v>9</v>
      </c>
      <c r="J27" s="18">
        <f t="shared" si="9"/>
        <v>2</v>
      </c>
      <c r="K27" s="18">
        <f t="shared" si="9"/>
        <v>2</v>
      </c>
      <c r="L27" s="18">
        <f t="shared" si="9"/>
        <v>9</v>
      </c>
      <c r="M27" s="18">
        <f t="shared" si="9"/>
        <v>2</v>
      </c>
      <c r="N27" s="18">
        <f t="shared" si="9"/>
        <v>2</v>
      </c>
      <c r="O27" s="18">
        <f t="shared" si="9"/>
        <v>9</v>
      </c>
      <c r="P27" s="18">
        <f t="shared" si="9"/>
        <v>2</v>
      </c>
      <c r="Q27" s="18">
        <f t="shared" si="9"/>
        <v>2</v>
      </c>
      <c r="R27" s="18">
        <f t="shared" si="9"/>
        <v>9</v>
      </c>
      <c r="S27" s="18">
        <f t="shared" si="9"/>
        <v>2</v>
      </c>
      <c r="T27" s="18">
        <f t="shared" si="9"/>
        <v>2</v>
      </c>
      <c r="U27" s="18">
        <f t="shared" si="9"/>
        <v>9</v>
      </c>
      <c r="V27" s="18">
        <f t="shared" si="9"/>
        <v>2</v>
      </c>
      <c r="W27" s="18">
        <f t="shared" si="9"/>
        <v>2</v>
      </c>
      <c r="X27" s="18">
        <f t="shared" si="9"/>
        <v>9</v>
      </c>
      <c r="Y27" s="18">
        <f t="shared" si="9"/>
        <v>2</v>
      </c>
      <c r="Z27" s="18">
        <f t="shared" si="9"/>
        <v>2</v>
      </c>
      <c r="AA27" s="18">
        <f t="shared" si="9"/>
        <v>9</v>
      </c>
      <c r="AB27" s="18">
        <f t="shared" si="9"/>
        <v>2</v>
      </c>
      <c r="AC27" s="18">
        <f t="shared" si="9"/>
        <v>2</v>
      </c>
      <c r="AD27" s="18">
        <f t="shared" si="9"/>
        <v>9</v>
      </c>
      <c r="AE27" s="18">
        <f t="shared" si="9"/>
        <v>2</v>
      </c>
      <c r="AF27" s="18">
        <f t="shared" si="9"/>
        <v>2</v>
      </c>
      <c r="AG27" s="18">
        <f t="shared" si="9"/>
        <v>9</v>
      </c>
      <c r="AH27" s="18">
        <f t="shared" si="9"/>
        <v>2</v>
      </c>
      <c r="AI27" s="18">
        <f t="shared" si="9"/>
        <v>2</v>
      </c>
      <c r="AJ27" s="18">
        <f t="shared" si="9"/>
        <v>9</v>
      </c>
      <c r="AK27" s="18">
        <f t="shared" si="9"/>
        <v>2</v>
      </c>
      <c r="AL27" s="18">
        <f t="shared" si="9"/>
        <v>2</v>
      </c>
      <c r="AM27" s="18">
        <f t="shared" si="9"/>
        <v>9</v>
      </c>
      <c r="AN27" s="18">
        <f t="shared" si="9"/>
        <v>2</v>
      </c>
      <c r="AO27" s="18">
        <f t="shared" si="9"/>
        <v>2</v>
      </c>
      <c r="AP27" s="18">
        <f t="shared" si="9"/>
        <v>9</v>
      </c>
      <c r="AQ27" s="18">
        <f t="shared" si="9"/>
        <v>2</v>
      </c>
      <c r="AR27" s="18">
        <f t="shared" si="9"/>
        <v>2</v>
      </c>
      <c r="AS27" s="18">
        <f t="shared" si="9"/>
        <v>9</v>
      </c>
      <c r="AT27" s="18">
        <f t="shared" si="9"/>
        <v>2</v>
      </c>
      <c r="AU27" s="18">
        <f t="shared" si="9"/>
        <v>2</v>
      </c>
      <c r="AV27" s="18">
        <f t="shared" si="9"/>
        <v>9</v>
      </c>
      <c r="AW27" s="18">
        <f t="shared" si="9"/>
        <v>2</v>
      </c>
      <c r="AX27" s="18">
        <f t="shared" si="9"/>
        <v>2</v>
      </c>
      <c r="AY27" s="18">
        <f t="shared" si="0"/>
        <v>126.6</v>
      </c>
      <c r="AZ27" s="19">
        <f t="shared" si="1"/>
        <v>973.84615384615381</v>
      </c>
      <c r="BA27" s="20">
        <f t="shared" si="2"/>
        <v>2</v>
      </c>
      <c r="BB27" s="19">
        <f t="shared" si="3"/>
        <v>15.384615384615385</v>
      </c>
      <c r="BC27" s="20">
        <f t="shared" si="4"/>
        <v>2</v>
      </c>
      <c r="BD27" s="19">
        <f t="shared" si="5"/>
        <v>15.384615384615385</v>
      </c>
      <c r="BE27" s="20">
        <f t="shared" si="6"/>
        <v>128.6</v>
      </c>
      <c r="BF27" s="21">
        <f t="shared" si="7"/>
        <v>989.23076923076928</v>
      </c>
    </row>
    <row r="28" spans="1:58" ht="38.25">
      <c r="A28" s="9"/>
      <c r="B28" s="11" t="s">
        <v>6</v>
      </c>
      <c r="C28" s="11"/>
      <c r="D28" s="11"/>
      <c r="E28" s="11"/>
      <c r="F28" s="19">
        <f>F27*100/C27</f>
        <v>69.230769230769226</v>
      </c>
      <c r="G28" s="19">
        <f>G27*100/C27</f>
        <v>15.384615384615385</v>
      </c>
      <c r="H28" s="19">
        <f>H27*100/C27</f>
        <v>15.384615384615385</v>
      </c>
      <c r="I28" s="19">
        <f>I27*100/C27</f>
        <v>69.230769230769226</v>
      </c>
      <c r="J28" s="19">
        <f>J27*100/C27</f>
        <v>15.384615384615385</v>
      </c>
      <c r="K28" s="19">
        <f>K27*100/C27</f>
        <v>15.384615384615385</v>
      </c>
      <c r="L28" s="19">
        <f>L27*100/C27</f>
        <v>69.230769230769226</v>
      </c>
      <c r="M28" s="19">
        <f>M27*100/C27</f>
        <v>15.384615384615385</v>
      </c>
      <c r="N28" s="19">
        <f>N27*100/C27</f>
        <v>15.384615384615385</v>
      </c>
      <c r="O28" s="19">
        <f>O27*100/C27</f>
        <v>69.230769230769226</v>
      </c>
      <c r="P28" s="19">
        <f>P27*100/C27</f>
        <v>15.384615384615385</v>
      </c>
      <c r="Q28" s="19">
        <f>Q27*100/C27</f>
        <v>15.384615384615385</v>
      </c>
      <c r="R28" s="19">
        <f>R27*100/C27</f>
        <v>69.230769230769226</v>
      </c>
      <c r="S28" s="19">
        <f>S27*100/C27</f>
        <v>15.384615384615385</v>
      </c>
      <c r="T28" s="19">
        <f>T27*100/C27</f>
        <v>15.384615384615385</v>
      </c>
      <c r="U28" s="19">
        <f>U27*100/C27</f>
        <v>69.230769230769226</v>
      </c>
      <c r="V28" s="19">
        <f>V27*100/C27</f>
        <v>15.384615384615385</v>
      </c>
      <c r="W28" s="19">
        <f>W27*100/C27</f>
        <v>15.384615384615385</v>
      </c>
      <c r="X28" s="19">
        <f>X27*100/C27</f>
        <v>69.230769230769226</v>
      </c>
      <c r="Y28" s="19">
        <f>Y27*100/C27</f>
        <v>15.384615384615385</v>
      </c>
      <c r="Z28" s="19">
        <f>Z27*100/C27</f>
        <v>15.384615384615385</v>
      </c>
      <c r="AA28" s="19">
        <f>AA27*100/C27</f>
        <v>69.230769230769226</v>
      </c>
      <c r="AB28" s="19">
        <f>AB27*100/C27</f>
        <v>15.384615384615385</v>
      </c>
      <c r="AC28" s="19">
        <f>AC27*100/C27</f>
        <v>15.384615384615385</v>
      </c>
      <c r="AD28" s="19">
        <f>AD27*100/C27</f>
        <v>69.230769230769226</v>
      </c>
      <c r="AE28" s="19">
        <f>AE27*100/C27</f>
        <v>15.384615384615385</v>
      </c>
      <c r="AF28" s="19">
        <f>AF27*100/C27</f>
        <v>15.384615384615385</v>
      </c>
      <c r="AG28" s="19">
        <f>AG27*100/C27</f>
        <v>69.230769230769226</v>
      </c>
      <c r="AH28" s="19">
        <f>AH27*100/C27</f>
        <v>15.384615384615385</v>
      </c>
      <c r="AI28" s="19">
        <f>AI27*100/C27</f>
        <v>15.384615384615385</v>
      </c>
      <c r="AJ28" s="19">
        <f>AJ27*100/C27</f>
        <v>69.230769230769226</v>
      </c>
      <c r="AK28" s="19">
        <f>AK27*100/C27</f>
        <v>15.384615384615385</v>
      </c>
      <c r="AL28" s="19">
        <f>AL27*100/C27</f>
        <v>15.384615384615385</v>
      </c>
      <c r="AM28" s="19">
        <f>AM27*100/C27</f>
        <v>69.230769230769226</v>
      </c>
      <c r="AN28" s="19">
        <f>AN27*100/C27</f>
        <v>15.384615384615385</v>
      </c>
      <c r="AO28" s="19">
        <f>AO27*100/C27</f>
        <v>15.384615384615385</v>
      </c>
      <c r="AP28" s="19">
        <f>AP27*100/C27</f>
        <v>69.230769230769226</v>
      </c>
      <c r="AQ28" s="19">
        <f>AQ27*100/C27</f>
        <v>15.384615384615385</v>
      </c>
      <c r="AR28" s="19">
        <f>AR27*100/C27</f>
        <v>15.384615384615385</v>
      </c>
      <c r="AS28" s="19">
        <f>AS27*100/C27</f>
        <v>69.230769230769226</v>
      </c>
      <c r="AT28" s="19">
        <f>AT27*100/C27</f>
        <v>15.384615384615385</v>
      </c>
      <c r="AU28" s="19">
        <f>AU27*100/C27</f>
        <v>15.384615384615385</v>
      </c>
      <c r="AV28" s="19">
        <f>AV27*100/C27</f>
        <v>69.230769230769226</v>
      </c>
      <c r="AW28" s="19">
        <f>AW27*100/C27</f>
        <v>15.384615384615385</v>
      </c>
      <c r="AX28" s="19">
        <f>AX27*100/C27</f>
        <v>15.384615384615385</v>
      </c>
      <c r="AY28" s="23"/>
      <c r="AZ28" s="23"/>
      <c r="BA28" s="23"/>
      <c r="BB28" s="23"/>
      <c r="BC28" s="23"/>
      <c r="BD28" s="23"/>
      <c r="BE28" s="23"/>
      <c r="BF28" s="23"/>
    </row>
    <row r="29" spans="1:58">
      <c r="B29" s="5"/>
      <c r="C29" s="5"/>
      <c r="D29" s="5"/>
      <c r="E29" s="5"/>
      <c r="F29" s="5"/>
      <c r="G29" s="5"/>
      <c r="H29" s="5"/>
    </row>
    <row r="30" spans="1:58">
      <c r="B30" s="5"/>
      <c r="C30" s="5"/>
      <c r="D30" s="5"/>
      <c r="E30" s="5"/>
      <c r="F30" s="5"/>
      <c r="G30" s="5"/>
      <c r="H30" s="5"/>
    </row>
    <row r="34" spans="2:8" ht="15" customHeight="1"/>
    <row r="39" spans="2:8">
      <c r="B39" s="5"/>
      <c r="C39" s="5"/>
      <c r="D39" s="5"/>
      <c r="E39" s="5"/>
      <c r="F39" s="5"/>
      <c r="G39" s="5"/>
      <c r="H39" s="5"/>
    </row>
    <row r="40" spans="2:8">
      <c r="B40" s="5"/>
      <c r="C40" s="5"/>
      <c r="D40" s="5"/>
      <c r="E40" s="5"/>
      <c r="F40" s="5"/>
      <c r="G40" s="5"/>
      <c r="H40" s="5"/>
    </row>
    <row r="41" spans="2:8">
      <c r="B41" s="5"/>
      <c r="C41" s="5"/>
      <c r="D41" s="5"/>
      <c r="E41" s="5"/>
      <c r="F41" s="5"/>
      <c r="G41" s="5"/>
      <c r="H41" s="5"/>
    </row>
    <row r="42" spans="2:8">
      <c r="B42" s="5"/>
      <c r="C42" s="5"/>
      <c r="D42" s="5"/>
      <c r="E42" s="5"/>
      <c r="F42" s="5"/>
      <c r="G42" s="5"/>
      <c r="H42" s="5"/>
    </row>
    <row r="48" spans="2:8">
      <c r="B48" s="5"/>
      <c r="C48" s="5"/>
      <c r="D48" s="5"/>
      <c r="E48" s="5"/>
      <c r="F48" s="5"/>
      <c r="G48" s="5"/>
      <c r="H48" s="5"/>
    </row>
    <row r="49" spans="2:8">
      <c r="B49" s="5"/>
      <c r="C49" s="5"/>
      <c r="D49" s="5"/>
      <c r="E49" s="5"/>
      <c r="F49" s="5"/>
      <c r="G49" s="5"/>
      <c r="H49" s="5"/>
    </row>
    <row r="50" spans="2:8">
      <c r="B50" s="5"/>
      <c r="C50" s="5"/>
      <c r="D50" s="5"/>
      <c r="E50" s="5"/>
      <c r="F50" s="5"/>
      <c r="G50" s="5"/>
      <c r="H50" s="5"/>
    </row>
    <row r="51" spans="2:8">
      <c r="B51" s="5"/>
      <c r="C51" s="5"/>
      <c r="D51" s="5"/>
      <c r="E51" s="5"/>
      <c r="F51" s="5"/>
      <c r="G51" s="5"/>
      <c r="H51" s="5"/>
    </row>
  </sheetData>
  <mergeCells count="54">
    <mergeCell ref="B2:Q2"/>
    <mergeCell ref="B3:Q3"/>
    <mergeCell ref="B4:Q4"/>
    <mergeCell ref="B5:Q5"/>
    <mergeCell ref="A7:A11"/>
    <mergeCell ref="B7:B11"/>
    <mergeCell ref="F7:AX7"/>
    <mergeCell ref="AG9:AI9"/>
    <mergeCell ref="AJ9:AL9"/>
    <mergeCell ref="X9:Z9"/>
    <mergeCell ref="AA9:AC9"/>
    <mergeCell ref="AD9:AF9"/>
    <mergeCell ref="AM9:AO9"/>
    <mergeCell ref="AP9:AR9"/>
    <mergeCell ref="AS9:AU9"/>
    <mergeCell ref="AV9:AX9"/>
    <mergeCell ref="FC7:JC7"/>
    <mergeCell ref="JF7:JL7"/>
    <mergeCell ref="JM7:KP7"/>
    <mergeCell ref="F8:N8"/>
    <mergeCell ref="O8:W8"/>
    <mergeCell ref="X8:AF8"/>
    <mergeCell ref="AG8:AO8"/>
    <mergeCell ref="AP8:AX8"/>
    <mergeCell ref="DP7:DX7"/>
    <mergeCell ref="DY7:ES7"/>
    <mergeCell ref="AY7:BD10"/>
    <mergeCell ref="BE7:BE11"/>
    <mergeCell ref="BF7:BF11"/>
    <mergeCell ref="AS10:AU10"/>
    <mergeCell ref="AV10:AX10"/>
    <mergeCell ref="R9:T9"/>
    <mergeCell ref="U9:W9"/>
    <mergeCell ref="F10:H10"/>
    <mergeCell ref="I10:K10"/>
    <mergeCell ref="L10:N10"/>
    <mergeCell ref="O10:Q10"/>
    <mergeCell ref="R10:T10"/>
    <mergeCell ref="C7:C11"/>
    <mergeCell ref="D7:E9"/>
    <mergeCell ref="D10:D11"/>
    <mergeCell ref="E10:E11"/>
    <mergeCell ref="AP10:AR10"/>
    <mergeCell ref="X10:Z10"/>
    <mergeCell ref="AA10:AC10"/>
    <mergeCell ref="AD10:AF10"/>
    <mergeCell ref="AG10:AI10"/>
    <mergeCell ref="AJ10:AL10"/>
    <mergeCell ref="AM10:AO10"/>
    <mergeCell ref="U10:W10"/>
    <mergeCell ref="F9:H9"/>
    <mergeCell ref="I9:K9"/>
    <mergeCell ref="L9:N9"/>
    <mergeCell ref="O9:Q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Предшкольная группа</vt:lpstr>
      <vt:lpstr>СВОД методиста ДО по ПГ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2026-03-02T04:03:23Z</cp:lastPrinted>
  <dcterms:created xsi:type="dcterms:W3CDTF">2022-12-22T06:57:03Z</dcterms:created>
  <dcterms:modified xsi:type="dcterms:W3CDTF">2026-05-05T07:57:56Z</dcterms:modified>
</cp:coreProperties>
</file>