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d2ebbb1fbcbe4d/Рабочий стол/БОТА/БОТА 2025-2026/МОНИТОРИНГ/"/>
    </mc:Choice>
  </mc:AlternateContent>
  <xr:revisionPtr revIDLastSave="2" documentId="11_F7FE5F314F5C32109DC9B06B4C7C2A3F16F86F67" xr6:coauthVersionLast="47" xr6:coauthVersionMax="47" xr10:uidLastSave="{E89DA0BD-9159-4AF6-9318-811C8EFD7641}"/>
  <bookViews>
    <workbookView xWindow="-108" yWindow="-108" windowWidth="23256" windowHeight="13896" activeTab="1" xr2:uid="{00000000-000D-0000-FFFF-FFFF00000000}"/>
  </bookViews>
  <sheets>
    <sheet name="ортаңғы топ" sheetId="3" r:id="rId1"/>
    <sheet name="ересек топ" sheetId="4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4" l="1"/>
  <c r="D50" i="4"/>
  <c r="D48" i="4"/>
  <c r="L45" i="4"/>
  <c r="L46" i="4"/>
  <c r="L44" i="4"/>
  <c r="J45" i="4"/>
  <c r="J46" i="4"/>
  <c r="J44" i="4"/>
  <c r="H46" i="4"/>
  <c r="F45" i="4"/>
  <c r="F46" i="4"/>
  <c r="F44" i="4"/>
  <c r="D45" i="4"/>
  <c r="D46" i="4"/>
  <c r="D44" i="4"/>
  <c r="D40" i="4"/>
  <c r="D41" i="4"/>
  <c r="D39" i="4"/>
  <c r="H36" i="4"/>
  <c r="H37" i="4"/>
  <c r="H35" i="4"/>
  <c r="F36" i="4"/>
  <c r="F37" i="4"/>
  <c r="F35" i="4"/>
  <c r="D36" i="4"/>
  <c r="D37" i="4"/>
  <c r="D35" i="4"/>
  <c r="D32" i="4"/>
  <c r="E27" i="4"/>
  <c r="F27" i="4"/>
  <c r="G27" i="4"/>
  <c r="H27" i="4"/>
  <c r="I27" i="4"/>
  <c r="J27" i="4"/>
  <c r="K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4"/>
  <c r="EU27" i="4"/>
  <c r="EV27" i="4"/>
  <c r="EW27" i="4"/>
  <c r="EX27" i="4"/>
  <c r="EY27" i="4"/>
  <c r="EZ27" i="4"/>
  <c r="FA27" i="4"/>
  <c r="FB27" i="4"/>
  <c r="FC27" i="4"/>
  <c r="FD27" i="4"/>
  <c r="FE27" i="4"/>
  <c r="FF27" i="4"/>
  <c r="FG27" i="4"/>
  <c r="FH27" i="4"/>
  <c r="FI27" i="4"/>
  <c r="FJ27" i="4"/>
  <c r="FK27" i="4"/>
  <c r="FL27" i="4"/>
  <c r="FM27" i="4"/>
  <c r="FN27" i="4"/>
  <c r="FO27" i="4"/>
  <c r="FP27" i="4"/>
  <c r="FQ27" i="4"/>
  <c r="FR27" i="4"/>
  <c r="FS27" i="4"/>
  <c r="FT27" i="4"/>
  <c r="FU27" i="4"/>
  <c r="FV27" i="4"/>
  <c r="FW27" i="4"/>
  <c r="FX27" i="4"/>
  <c r="FY27" i="4"/>
  <c r="FZ27" i="4"/>
  <c r="GA27" i="4"/>
  <c r="GB27" i="4"/>
  <c r="GC27" i="4"/>
  <c r="GD27" i="4"/>
  <c r="GE27" i="4"/>
  <c r="GF27" i="4"/>
  <c r="GG27" i="4"/>
  <c r="GH27" i="4"/>
  <c r="GI27" i="4"/>
  <c r="GJ27" i="4"/>
  <c r="GK27" i="4"/>
  <c r="GL27" i="4"/>
  <c r="GM27" i="4"/>
  <c r="GN27" i="4"/>
  <c r="GO27" i="4"/>
  <c r="GP27" i="4"/>
  <c r="GQ27" i="4"/>
  <c r="GR27" i="4"/>
  <c r="D43" i="3"/>
  <c r="D44" i="3"/>
  <c r="D42" i="3"/>
  <c r="L39" i="3"/>
  <c r="L40" i="3"/>
  <c r="L38" i="3"/>
  <c r="J39" i="3"/>
  <c r="J40" i="3"/>
  <c r="J38" i="3"/>
  <c r="H39" i="3"/>
  <c r="H40" i="3"/>
  <c r="H38" i="3"/>
  <c r="F39" i="3"/>
  <c r="F40" i="3"/>
  <c r="F38" i="3"/>
  <c r="D39" i="3"/>
  <c r="D40" i="3"/>
  <c r="D38" i="3"/>
  <c r="D34" i="3"/>
  <c r="D35" i="3"/>
  <c r="D33" i="3"/>
  <c r="H30" i="3"/>
  <c r="H31" i="3"/>
  <c r="H29" i="3"/>
  <c r="F30" i="3"/>
  <c r="F31" i="3"/>
  <c r="F29" i="3"/>
  <c r="D31" i="3"/>
  <c r="D30" i="3"/>
  <c r="D29" i="3"/>
  <c r="D25" i="3"/>
  <c r="D24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DC21" i="3"/>
  <c r="DD21" i="3"/>
  <c r="DE21" i="3"/>
  <c r="DF21" i="3"/>
  <c r="DG21" i="3"/>
  <c r="DH21" i="3"/>
  <c r="DI21" i="3"/>
  <c r="DJ21" i="3"/>
  <c r="DK21" i="3"/>
  <c r="DL21" i="3"/>
  <c r="DM21" i="3"/>
  <c r="DN21" i="3"/>
  <c r="DO21" i="3"/>
  <c r="DP21" i="3"/>
  <c r="DQ21" i="3"/>
  <c r="DR21" i="3"/>
  <c r="DS21" i="3"/>
  <c r="DT21" i="3"/>
  <c r="DU21" i="3"/>
  <c r="DV21" i="3"/>
  <c r="DW21" i="3"/>
  <c r="DX21" i="3"/>
  <c r="DY21" i="3"/>
  <c r="DZ21" i="3"/>
  <c r="EA21" i="3"/>
  <c r="EB21" i="3"/>
  <c r="EC21" i="3"/>
  <c r="ED21" i="3"/>
  <c r="EE21" i="3"/>
  <c r="EF21" i="3"/>
  <c r="EG21" i="3"/>
  <c r="EH21" i="3"/>
  <c r="EI21" i="3"/>
  <c r="EJ21" i="3"/>
  <c r="EK21" i="3"/>
  <c r="EL21" i="3"/>
  <c r="EM21" i="3"/>
  <c r="EN21" i="3"/>
  <c r="EO21" i="3"/>
  <c r="EP21" i="3"/>
  <c r="EQ21" i="3"/>
  <c r="ER21" i="3"/>
  <c r="ES21" i="3"/>
  <c r="ET21" i="3"/>
  <c r="EU21" i="3"/>
  <c r="EV21" i="3"/>
  <c r="EW21" i="3"/>
  <c r="EX21" i="3"/>
  <c r="EY21" i="3"/>
  <c r="EZ21" i="3"/>
  <c r="FA21" i="3"/>
  <c r="FB21" i="3"/>
  <c r="FC21" i="3"/>
  <c r="FD21" i="3"/>
  <c r="FE21" i="3"/>
  <c r="FF21" i="3"/>
  <c r="FG21" i="3"/>
  <c r="FH21" i="3"/>
  <c r="FI21" i="3"/>
  <c r="FJ21" i="3"/>
  <c r="FK21" i="3"/>
  <c r="C21" i="3"/>
  <c r="E35" i="3" l="1"/>
  <c r="E44" i="3" l="1"/>
  <c r="E42" i="3"/>
  <c r="E39" i="3"/>
  <c r="E33" i="3"/>
  <c r="E30" i="3"/>
  <c r="E25" i="3"/>
  <c r="E43" i="3"/>
  <c r="E40" i="3"/>
  <c r="E38" i="3"/>
  <c r="E34" i="3"/>
  <c r="E31" i="3"/>
  <c r="E29" i="3"/>
  <c r="E26" i="3"/>
  <c r="E24" i="3"/>
  <c r="M38" i="3"/>
  <c r="M39" i="3"/>
  <c r="M40" i="3"/>
  <c r="K38" i="3"/>
  <c r="K39" i="3"/>
  <c r="K40" i="3"/>
  <c r="I38" i="3"/>
  <c r="I39" i="3"/>
  <c r="I40" i="3"/>
  <c r="G38" i="3"/>
  <c r="G39" i="3"/>
  <c r="G40" i="3"/>
  <c r="I29" i="3"/>
  <c r="I30" i="3"/>
  <c r="I31" i="3"/>
  <c r="G29" i="3"/>
  <c r="G30" i="3"/>
  <c r="G31" i="3"/>
  <c r="E27" i="3" l="1"/>
  <c r="D27" i="3"/>
  <c r="E32" i="3"/>
  <c r="D32" i="3"/>
  <c r="E36" i="3"/>
  <c r="D36" i="3"/>
  <c r="E45" i="3"/>
  <c r="D45" i="3"/>
  <c r="E41" i="3"/>
  <c r="D41" i="3"/>
  <c r="M41" i="3"/>
  <c r="L41" i="3"/>
  <c r="K41" i="3"/>
  <c r="J41" i="3"/>
  <c r="I41" i="3"/>
  <c r="H41" i="3"/>
  <c r="G41" i="3"/>
  <c r="F41" i="3"/>
  <c r="I32" i="3"/>
  <c r="H32" i="3"/>
  <c r="G32" i="3"/>
  <c r="F32" i="3"/>
  <c r="BT26" i="4" l="1"/>
  <c r="BU26" i="4"/>
  <c r="BV26" i="4"/>
  <c r="D26" i="4" l="1"/>
  <c r="D27" i="4" s="1"/>
  <c r="E26" i="4"/>
  <c r="F26" i="4"/>
  <c r="G26" i="4"/>
  <c r="H26" i="4"/>
  <c r="I26" i="4"/>
  <c r="J26" i="4"/>
  <c r="K26" i="4"/>
  <c r="L26" i="4"/>
  <c r="L27" i="4" s="1"/>
  <c r="M26" i="4"/>
  <c r="M27" i="4" s="1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E27" i="4" s="1"/>
  <c r="EF26" i="4"/>
  <c r="EF27" i="4" s="1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T26" i="4"/>
  <c r="FU26" i="4"/>
  <c r="FV26" i="4"/>
  <c r="FW26" i="4"/>
  <c r="FX26" i="4"/>
  <c r="FY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C26" i="4"/>
  <c r="C27" i="4" s="1"/>
  <c r="E48" i="4" l="1"/>
  <c r="E50" i="4"/>
  <c r="E49" i="4"/>
  <c r="M44" i="4"/>
  <c r="M45" i="4"/>
  <c r="M46" i="4"/>
  <c r="K44" i="4"/>
  <c r="K45" i="4"/>
  <c r="K46" i="4"/>
  <c r="I44" i="4"/>
  <c r="H44" i="4" s="1"/>
  <c r="I45" i="4"/>
  <c r="H45" i="4" s="1"/>
  <c r="I46" i="4"/>
  <c r="G44" i="4"/>
  <c r="G45" i="4"/>
  <c r="G46" i="4"/>
  <c r="E44" i="4"/>
  <c r="E45" i="4"/>
  <c r="E46" i="4"/>
  <c r="E39" i="4"/>
  <c r="E40" i="4"/>
  <c r="E41" i="4"/>
  <c r="I35" i="4"/>
  <c r="I36" i="4"/>
  <c r="I37" i="4"/>
  <c r="G35" i="4"/>
  <c r="G36" i="4"/>
  <c r="G37" i="4"/>
  <c r="E35" i="4"/>
  <c r="E36" i="4"/>
  <c r="E37" i="4"/>
  <c r="E30" i="4"/>
  <c r="D30" i="4" s="1"/>
  <c r="E31" i="4"/>
  <c r="D31" i="4" s="1"/>
  <c r="E32" i="4"/>
  <c r="D51" i="4" l="1"/>
  <c r="E51" i="4"/>
  <c r="L47" i="4"/>
  <c r="M47" i="4"/>
  <c r="J47" i="4"/>
  <c r="K47" i="4"/>
  <c r="H47" i="4"/>
  <c r="I47" i="4"/>
  <c r="F47" i="4"/>
  <c r="G47" i="4"/>
  <c r="D47" i="4"/>
  <c r="E47" i="4"/>
  <c r="D42" i="4"/>
  <c r="E42" i="4"/>
  <c r="H38" i="4"/>
  <c r="I38" i="4"/>
  <c r="F38" i="4"/>
  <c r="G38" i="4"/>
  <c r="D33" i="4"/>
  <c r="E33" i="4"/>
  <c r="D38" i="4"/>
  <c r="E38" i="4"/>
</calcChain>
</file>

<file path=xl/sharedStrings.xml><?xml version="1.0" encoding="utf-8"?>
<sst xmlns="http://schemas.openxmlformats.org/spreadsheetml/2006/main" count="798" uniqueCount="658">
  <si>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</si>
  <si>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</si>
  <si>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</si>
  <si>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</si>
  <si>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</si>
  <si>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</si>
  <si>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</si>
  <si>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</si>
  <si>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</si>
  <si>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</si>
  <si>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</si>
  <si>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</si>
  <si>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</si>
  <si>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</si>
  <si>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</si>
  <si>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</si>
  <si>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</si>
  <si>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</si>
  <si>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</si>
  <si>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</si>
  <si>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</si>
  <si>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</si>
  <si>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</si>
  <si>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</si>
  <si>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</si>
  <si>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</si>
  <si>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</si>
  <si>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</si>
  <si>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</si>
  <si>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</si>
  <si>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</si>
  <si>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</si>
  <si>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</si>
  <si>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</si>
  <si>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</si>
  <si>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</si>
  <si>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</si>
  <si>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</si>
  <si>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</si>
  <si>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</si>
  <si>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</si>
  <si>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</si>
  <si>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</si>
  <si>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</si>
  <si>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</si>
  <si>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</si>
  <si>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</si>
  <si>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</si>
  <si>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</si>
  <si>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</si>
  <si>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</si>
  <si>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</si>
  <si>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</si>
  <si>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</si>
  <si>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</si>
  <si>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</si>
  <si>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</si>
  <si>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зерттеуге талпынбайды</t>
  </si>
  <si>
    <t>құрастырады</t>
  </si>
  <si>
    <t>құрастыруға талпынбайды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</si>
  <si>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</si>
  <si>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</si>
  <si>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</si>
  <si>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</si>
  <si>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</si>
  <si>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</si>
  <si>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</si>
  <si>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</si>
  <si>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</si>
  <si>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</si>
  <si>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</si>
  <si>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</si>
  <si>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</si>
  <si>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</si>
  <si>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</si>
  <si>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</si>
  <si>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</si>
  <si>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</si>
  <si>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</si>
  <si>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</si>
  <si>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</si>
  <si>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</si>
  <si>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</si>
  <si>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</si>
  <si>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</si>
  <si>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</si>
  <si>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</si>
  <si>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</si>
  <si>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</si>
  <si>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</si>
  <si>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</si>
  <si>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</si>
  <si>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</si>
  <si>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</si>
  <si>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</si>
  <si>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</si>
  <si>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</si>
  <si>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</si>
  <si>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</si>
  <si>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</si>
  <si>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</si>
  <si>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</si>
  <si>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</si>
  <si>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</si>
  <si>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</si>
  <si>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</si>
  <si>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</si>
  <si>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</si>
  <si>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</si>
  <si>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</si>
  <si>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</si>
  <si>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</si>
  <si>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</si>
  <si>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</si>
  <si>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</si>
  <si>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</si>
  <si>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</si>
  <si>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</si>
  <si>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</si>
  <si>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</si>
  <si>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</si>
  <si>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</si>
  <si>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</si>
  <si>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</si>
  <si>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</si>
  <si>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</si>
  <si>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</si>
  <si>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</si>
  <si>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</si>
  <si>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</si>
  <si>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</si>
  <si>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</si>
  <si>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</si>
  <si>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</si>
  <si>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</si>
  <si>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</si>
  <si>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</si>
  <si>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</si>
  <si>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</si>
  <si>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</si>
  <si>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</si>
  <si>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</si>
  <si>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</si>
  <si>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</si>
  <si>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</si>
  <si>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</si>
  <si>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</si>
  <si>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</si>
  <si>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</si>
  <si>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</si>
  <si>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</si>
  <si>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</si>
  <si>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</si>
  <si>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</si>
  <si>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</si>
  <si>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</si>
  <si>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</si>
  <si>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</si>
  <si>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</si>
  <si>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</si>
  <si>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</si>
  <si>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</si>
  <si>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</si>
  <si>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</si>
  <si>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</si>
  <si>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</si>
  <si>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</si>
  <si>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</si>
  <si>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</si>
  <si>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</si>
  <si>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</si>
  <si>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</si>
  <si>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</si>
  <si>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</si>
  <si>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</si>
  <si>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</si>
  <si>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</si>
  <si>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</si>
  <si>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</si>
  <si>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</si>
  <si>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</si>
  <si>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</si>
  <si>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</si>
  <si>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</si>
  <si>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</si>
  <si>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</si>
  <si>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</si>
  <si>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</si>
  <si>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</si>
  <si>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</si>
  <si>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</si>
  <si>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</si>
  <si>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</si>
  <si>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</si>
  <si>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</si>
  <si>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</si>
  <si>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</si>
  <si>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</si>
  <si>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</si>
  <si>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</si>
  <si>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</si>
  <si>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</si>
  <si>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</si>
  <si>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</si>
  <si>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</si>
  <si>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</si>
  <si>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</si>
  <si>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</si>
  <si>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</si>
  <si>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</si>
  <si>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</si>
  <si>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</si>
  <si>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</si>
  <si>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</si>
  <si>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</si>
  <si>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</si>
  <si>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</si>
  <si>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</si>
  <si>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</si>
  <si>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</si>
  <si>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</si>
  <si>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</si>
  <si>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</si>
  <si>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</si>
  <si>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</si>
  <si>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</si>
  <si>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</si>
  <si>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</si>
  <si>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</si>
  <si>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</si>
  <si>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</si>
  <si>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</si>
  <si>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</si>
  <si>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</si>
  <si>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</si>
  <si>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</si>
  <si>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</si>
  <si>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</si>
  <si>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</si>
  <si>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</si>
  <si>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</si>
  <si>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</si>
  <si>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</si>
  <si>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</si>
  <si>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</si>
  <si>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</si>
  <si>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</si>
  <si>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</si>
  <si>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</si>
  <si>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</si>
  <si>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</si>
  <si>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</si>
  <si>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</si>
  <si>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</si>
  <si>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</si>
  <si>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</si>
  <si>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</si>
  <si>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</si>
  <si>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</si>
  <si>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</si>
  <si>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</si>
  <si>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</si>
  <si>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</si>
  <si>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</si>
  <si>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</si>
  <si>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</si>
  <si>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</si>
  <si>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</si>
  <si>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</si>
  <si>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</si>
  <si>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</si>
  <si>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</si>
  <si>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</si>
  <si>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</si>
  <si>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</si>
  <si>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</si>
  <si>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</si>
  <si>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</si>
  <si>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</si>
  <si>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</si>
  <si>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</si>
  <si>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</si>
  <si>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</si>
  <si>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</si>
  <si>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</si>
  <si>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</si>
  <si>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</si>
  <si>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</si>
  <si>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</si>
  <si>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</si>
  <si>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</si>
  <si>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</si>
  <si>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</si>
  <si>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</si>
  <si>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</si>
  <si>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</si>
  <si>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</si>
  <si>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</si>
  <si>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</si>
  <si>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</si>
  <si>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</si>
  <si>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</si>
  <si>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</si>
  <si>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</si>
  <si>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</si>
  <si>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</si>
  <si>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</si>
  <si>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</si>
  <si>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</si>
  <si>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</si>
  <si>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</si>
  <si>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</si>
  <si>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</si>
  <si>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</si>
  <si>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</si>
  <si>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</si>
  <si>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</si>
  <si>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</si>
  <si>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</si>
  <si>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</si>
  <si>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</si>
  <si>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</si>
  <si>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</si>
  <si>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</si>
  <si>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</si>
  <si>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</si>
  <si>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</si>
  <si>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</si>
  <si>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</si>
  <si>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</si>
  <si>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</si>
  <si>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</si>
  <si>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</si>
  <si>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</si>
  <si>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</si>
  <si>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</si>
  <si>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</si>
  <si>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</si>
  <si>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</si>
  <si>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</si>
  <si>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</si>
  <si>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</si>
  <si>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</si>
  <si>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</si>
  <si>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</si>
  <si>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</si>
  <si>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</si>
  <si>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</si>
  <si>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</si>
  <si>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</si>
  <si>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</si>
  <si>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</si>
  <si>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</si>
  <si>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</si>
  <si>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</si>
  <si>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</si>
  <si>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</si>
  <si>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</si>
  <si>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</si>
  <si>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</si>
  <si>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</si>
  <si>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</si>
  <si>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</si>
  <si>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</si>
  <si>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</si>
  <si>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</si>
  <si>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</si>
  <si>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</si>
  <si>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</si>
  <si>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</si>
  <si>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</si>
  <si>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</si>
  <si>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</si>
  <si>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</si>
  <si>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</si>
  <si>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</si>
  <si>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</si>
  <si>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</si>
  <si>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</si>
  <si>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</si>
  <si>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</si>
  <si>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</si>
  <si>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</si>
  <si>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</si>
  <si>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</si>
  <si>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</si>
  <si>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</si>
  <si>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</si>
  <si>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</si>
  <si>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</si>
  <si>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</si>
  <si>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</si>
  <si>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</si>
  <si>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</si>
  <si>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</si>
  <si>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</si>
  <si>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</si>
  <si>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</si>
  <si>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</si>
  <si>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</si>
  <si>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</si>
  <si>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</si>
  <si>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</si>
  <si>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</si>
  <si>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</si>
  <si>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</si>
  <si>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</si>
  <si>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</si>
  <si>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</si>
  <si>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</si>
  <si>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</si>
  <si>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</si>
  <si>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</si>
  <si>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</si>
  <si>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</si>
  <si>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</si>
  <si>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</si>
  <si>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</si>
  <si>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</si>
  <si>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</si>
  <si>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</si>
  <si>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</si>
  <si>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</si>
  <si>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</si>
  <si>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</si>
  <si>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</si>
  <si>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</si>
  <si>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</si>
  <si>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</si>
  <si>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</si>
  <si>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</si>
  <si>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</si>
  <si>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</si>
  <si>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</si>
  <si>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</si>
  <si>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</si>
  <si>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</si>
  <si>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</si>
  <si>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</si>
  <si>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</si>
  <si>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</si>
  <si>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</si>
  <si>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</si>
  <si>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</si>
  <si>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</si>
  <si>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</si>
  <si>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</si>
  <si>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</si>
  <si>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</si>
  <si>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</si>
  <si>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</si>
  <si>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</si>
  <si>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</si>
  <si>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</si>
  <si>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</si>
  <si>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</si>
  <si>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</si>
  <si>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</si>
  <si>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</si>
  <si>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</si>
  <si>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</si>
  <si>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</si>
  <si>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</si>
  <si>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</si>
  <si>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</si>
  <si>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</si>
  <si>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</si>
  <si>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</si>
  <si>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</si>
  <si>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</si>
  <si>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</si>
  <si>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</si>
  <si>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</si>
  <si>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</si>
  <si>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</si>
  <si>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</si>
  <si>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</si>
  <si>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</si>
  <si>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</si>
  <si>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</si>
  <si>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</si>
  <si>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</si>
  <si>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</si>
  <si>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</si>
  <si>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</si>
  <si>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</si>
  <si>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</si>
  <si>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</si>
  <si>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</si>
  <si>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</si>
  <si>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</si>
  <si>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</si>
  <si>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</si>
  <si>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</si>
  <si>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</si>
  <si>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</si>
  <si>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</si>
  <si>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</si>
  <si>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</si>
  <si>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</si>
  <si>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</si>
  <si>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</si>
  <si>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</si>
  <si>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</si>
  <si>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</si>
  <si>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</si>
  <si>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</si>
  <si>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</si>
  <si>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</si>
  <si>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</si>
  <si>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</si>
  <si>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</si>
  <si>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</si>
  <si>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</si>
  <si>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</si>
  <si>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</si>
  <si>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</si>
  <si>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</si>
  <si>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</si>
  <si>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</si>
  <si>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</si>
  <si>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</si>
  <si>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</si>
  <si>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</si>
  <si>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</si>
  <si>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</si>
  <si>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</si>
  <si>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</si>
  <si>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</si>
  <si>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</si>
  <si>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</si>
  <si>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</si>
  <si>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</si>
  <si>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</si>
  <si>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</si>
  <si>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</si>
  <si>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</si>
  <si>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</si>
  <si>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</si>
  <si>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</si>
  <si>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</si>
  <si>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</si>
  <si>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</si>
  <si>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</si>
  <si>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</si>
  <si>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</si>
  <si>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</si>
  <si>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</si>
  <si>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</si>
  <si>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</si>
  <si>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</si>
  <si>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</si>
  <si>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</si>
  <si>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</si>
  <si>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</si>
  <si>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</si>
  <si>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</si>
  <si>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</si>
  <si>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</si>
  <si>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</si>
  <si>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</si>
  <si>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</si>
  <si>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</si>
  <si>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</si>
  <si>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</si>
  <si>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</si>
  <si>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</si>
  <si>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</si>
  <si>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</si>
  <si>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</si>
  <si>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</si>
  <si>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</si>
  <si>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</si>
  <si>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</si>
  <si>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</si>
  <si>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</si>
  <si>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</si>
  <si>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</si>
  <si>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</si>
  <si>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</si>
  <si>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</si>
  <si>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</si>
  <si>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</si>
  <si>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</si>
  <si>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</si>
  <si>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</si>
  <si>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</si>
  <si>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</si>
  <si>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</si>
  <si>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</si>
  <si>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</si>
  <si>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</si>
  <si>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</si>
  <si>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</si>
  <si>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</si>
  <si>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</si>
  <si>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</si>
  <si>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</si>
  <si>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</si>
  <si>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</si>
  <si>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</si>
  <si>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</si>
  <si>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</si>
  <si>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</si>
  <si>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</si>
  <si>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</si>
  <si>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</si>
  <si>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</si>
  <si>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</si>
  <si>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</si>
  <si>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</si>
  <si>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</si>
  <si>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</si>
  <si>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</si>
  <si>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</si>
  <si>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</si>
  <si>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</si>
  <si>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</si>
  <si>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</si>
  <si>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</si>
  <si>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</si>
  <si>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</si>
  <si>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</si>
  <si>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</si>
  <si>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</si>
  <si>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</si>
  <si>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</si>
  <si>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</si>
  <si>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</si>
  <si>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</si>
  <si>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</si>
  <si>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</si>
  <si>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</si>
  <si>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</si>
  <si>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</si>
  <si>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</si>
  <si>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</si>
  <si>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Ещанов Егор</t>
  </si>
  <si>
    <t>Талғат Ахмад</t>
  </si>
  <si>
    <t>Уразалин Ансар</t>
  </si>
  <si>
    <t>Айтқожа Елжан</t>
  </si>
  <si>
    <t>Алиев Али</t>
  </si>
  <si>
    <t>Каламбаева Медина</t>
  </si>
  <si>
    <t>Мейрам Асанали</t>
  </si>
  <si>
    <t>Оспанова Амина</t>
  </si>
  <si>
    <t>Сагандыков Мадияр</t>
  </si>
  <si>
    <t>Царуев Омар</t>
  </si>
  <si>
    <t>Шальдибаева Диана</t>
  </si>
  <si>
    <t>Долгих Валерия</t>
  </si>
  <si>
    <t>Мустафина София</t>
  </si>
  <si>
    <t>Құрманай Томирис</t>
  </si>
  <si>
    <t>Сертай Темірхан</t>
  </si>
  <si>
    <t>Тюлеген Надир</t>
  </si>
  <si>
    <t>Жоғары 4 бала</t>
  </si>
  <si>
    <t>орта 2 бала</t>
  </si>
  <si>
    <t>төмен 1 бала</t>
  </si>
  <si>
    <t>Жоғары 8 бала</t>
  </si>
  <si>
    <t>Құрмаш Нұртас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</si>
</sst>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5"/>
  <sheetViews>
    <sheetView topLeftCell="A11" zoomScale="90" zoomScaleNormal="90" workbookViewId="0">
      <selection activeCell="B29" sqref="B29"/>
    </sheetView>
  </sheetViews>
  <sheetFormatPr defaultRowHeight="14.4" x14ac:dyDescent="0.3"/>
  <cols>
    <col min="2" max="2" width="30.33203125" customWidth="1"/>
  </cols>
  <sheetData>
    <row r="1" spans="1:254" ht="15.6" x14ac:dyDescent="0.3">
      <c r="A1" s="5" t="s">
        <v>37</v>
      </c>
      <c r="B1" s="11" t="s">
        <v>67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6" x14ac:dyDescent="0.3">
      <c r="A2" s="81" t="s">
        <v>417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6"/>
      <c r="S2" s="6"/>
      <c r="T2" s="6"/>
      <c r="U2" s="6"/>
      <c r="V2" s="6"/>
      <c r="FI2" s="71" t="s">
        <v>635</v>
      </c>
      <c r="FJ2" s="71"/>
    </row>
    <row r="3" spans="1:254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 x14ac:dyDescent="0.3">
      <c r="A4" s="68" t="s">
        <v>0</v>
      </c>
      <c r="B4" s="68" t="s">
        <v>1</v>
      </c>
      <c r="C4" s="69" t="s">
        <v>15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48" t="s">
        <v>2</v>
      </c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0"/>
      <c r="BK4" s="70" t="s">
        <v>26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51" t="s">
        <v>30</v>
      </c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3"/>
      <c r="EW4" s="46" t="s">
        <v>34</v>
      </c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254" ht="15.75" customHeight="1" x14ac:dyDescent="0.3">
      <c r="A5" s="68"/>
      <c r="B5" s="68"/>
      <c r="C5" s="57" t="s">
        <v>16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4" t="s">
        <v>14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5" t="s">
        <v>3</v>
      </c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6" t="s">
        <v>119</v>
      </c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7" t="s">
        <v>120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60" t="s">
        <v>38</v>
      </c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58" t="s">
        <v>481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9" t="s">
        <v>39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62" t="s">
        <v>40</v>
      </c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1" t="s">
        <v>32</v>
      </c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47" t="s">
        <v>35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254" ht="15.6" hidden="1" x14ac:dyDescent="0.3">
      <c r="A6" s="68"/>
      <c r="B6" s="68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8"/>
      <c r="S6" s="8"/>
      <c r="T6" s="8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68"/>
      <c r="B7" s="68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8"/>
      <c r="S7" s="8"/>
      <c r="T7" s="8"/>
      <c r="U7" s="8"/>
      <c r="V7" s="8"/>
      <c r="W7" s="8"/>
      <c r="X7" s="8"/>
      <c r="Y7" s="8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68"/>
      <c r="B8" s="68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68"/>
      <c r="B9" s="68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8"/>
      <c r="S9" s="8"/>
      <c r="T9" s="8"/>
      <c r="U9" s="8"/>
      <c r="V9" s="8"/>
      <c r="W9" s="8"/>
      <c r="X9" s="8"/>
      <c r="Y9" s="8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68"/>
      <c r="B10" s="68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8"/>
      <c r="S10" s="8"/>
      <c r="T10" s="8"/>
      <c r="U10" s="8"/>
      <c r="V10" s="8"/>
      <c r="W10" s="8"/>
      <c r="X10" s="8"/>
      <c r="Y10" s="8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68"/>
      <c r="B11" s="68"/>
      <c r="C11" s="63" t="s">
        <v>68</v>
      </c>
      <c r="D11" s="63" t="s">
        <v>5</v>
      </c>
      <c r="E11" s="63" t="s">
        <v>6</v>
      </c>
      <c r="F11" s="63" t="s">
        <v>107</v>
      </c>
      <c r="G11" s="63" t="s">
        <v>7</v>
      </c>
      <c r="H11" s="63" t="s">
        <v>8</v>
      </c>
      <c r="I11" s="63" t="s">
        <v>69</v>
      </c>
      <c r="J11" s="63" t="s">
        <v>9</v>
      </c>
      <c r="K11" s="63" t="s">
        <v>10</v>
      </c>
      <c r="L11" s="63" t="s">
        <v>70</v>
      </c>
      <c r="M11" s="63" t="s">
        <v>9</v>
      </c>
      <c r="N11" s="63" t="s">
        <v>10</v>
      </c>
      <c r="O11" s="63" t="s">
        <v>71</v>
      </c>
      <c r="P11" s="63" t="s">
        <v>11</v>
      </c>
      <c r="Q11" s="63" t="s">
        <v>4</v>
      </c>
      <c r="R11" s="63" t="s">
        <v>72</v>
      </c>
      <c r="S11" s="63"/>
      <c r="T11" s="63"/>
      <c r="U11" s="63" t="s">
        <v>440</v>
      </c>
      <c r="V11" s="63"/>
      <c r="W11" s="63"/>
      <c r="X11" s="63" t="s">
        <v>441</v>
      </c>
      <c r="Y11" s="63"/>
      <c r="Z11" s="63"/>
      <c r="AA11" s="47" t="s">
        <v>442</v>
      </c>
      <c r="AB11" s="47"/>
      <c r="AC11" s="47"/>
      <c r="AD11" s="63" t="s">
        <v>73</v>
      </c>
      <c r="AE11" s="63"/>
      <c r="AF11" s="63"/>
      <c r="AG11" s="63" t="s">
        <v>74</v>
      </c>
      <c r="AH11" s="63"/>
      <c r="AI11" s="63"/>
      <c r="AJ11" s="47" t="s">
        <v>75</v>
      </c>
      <c r="AK11" s="47"/>
      <c r="AL11" s="47"/>
      <c r="AM11" s="63" t="s">
        <v>76</v>
      </c>
      <c r="AN11" s="63"/>
      <c r="AO11" s="63"/>
      <c r="AP11" s="63" t="s">
        <v>77</v>
      </c>
      <c r="AQ11" s="63"/>
      <c r="AR11" s="63"/>
      <c r="AS11" s="63" t="s">
        <v>78</v>
      </c>
      <c r="AT11" s="63"/>
      <c r="AU11" s="63"/>
      <c r="AV11" s="63" t="s">
        <v>79</v>
      </c>
      <c r="AW11" s="63"/>
      <c r="AX11" s="63"/>
      <c r="AY11" s="63" t="s">
        <v>108</v>
      </c>
      <c r="AZ11" s="63"/>
      <c r="BA11" s="63"/>
      <c r="BB11" s="63" t="s">
        <v>80</v>
      </c>
      <c r="BC11" s="63"/>
      <c r="BD11" s="63"/>
      <c r="BE11" s="63" t="s">
        <v>464</v>
      </c>
      <c r="BF11" s="63"/>
      <c r="BG11" s="63"/>
      <c r="BH11" s="63" t="s">
        <v>81</v>
      </c>
      <c r="BI11" s="63"/>
      <c r="BJ11" s="63"/>
      <c r="BK11" s="47" t="s">
        <v>82</v>
      </c>
      <c r="BL11" s="47"/>
      <c r="BM11" s="47"/>
      <c r="BN11" s="47" t="s">
        <v>109</v>
      </c>
      <c r="BO11" s="47"/>
      <c r="BP11" s="47"/>
      <c r="BQ11" s="47" t="s">
        <v>83</v>
      </c>
      <c r="BR11" s="47"/>
      <c r="BS11" s="47"/>
      <c r="BT11" s="47" t="s">
        <v>84</v>
      </c>
      <c r="BU11" s="47"/>
      <c r="BV11" s="47"/>
      <c r="BW11" s="47" t="s">
        <v>85</v>
      </c>
      <c r="BX11" s="47"/>
      <c r="BY11" s="47"/>
      <c r="BZ11" s="47" t="s">
        <v>86</v>
      </c>
      <c r="CA11" s="47"/>
      <c r="CB11" s="47"/>
      <c r="CC11" s="47" t="s">
        <v>110</v>
      </c>
      <c r="CD11" s="47"/>
      <c r="CE11" s="47"/>
      <c r="CF11" s="47" t="s">
        <v>87</v>
      </c>
      <c r="CG11" s="47"/>
      <c r="CH11" s="47"/>
      <c r="CI11" s="47" t="s">
        <v>88</v>
      </c>
      <c r="CJ11" s="47"/>
      <c r="CK11" s="47"/>
      <c r="CL11" s="47" t="s">
        <v>89</v>
      </c>
      <c r="CM11" s="47"/>
      <c r="CN11" s="47"/>
      <c r="CO11" s="47" t="s">
        <v>90</v>
      </c>
      <c r="CP11" s="47"/>
      <c r="CQ11" s="47"/>
      <c r="CR11" s="47" t="s">
        <v>91</v>
      </c>
      <c r="CS11" s="47"/>
      <c r="CT11" s="47"/>
      <c r="CU11" s="47" t="s">
        <v>92</v>
      </c>
      <c r="CV11" s="47"/>
      <c r="CW11" s="47"/>
      <c r="CX11" s="47" t="s">
        <v>93</v>
      </c>
      <c r="CY11" s="47"/>
      <c r="CZ11" s="47"/>
      <c r="DA11" s="47" t="s">
        <v>94</v>
      </c>
      <c r="DB11" s="47"/>
      <c r="DC11" s="47"/>
      <c r="DD11" s="47" t="s">
        <v>95</v>
      </c>
      <c r="DE11" s="47"/>
      <c r="DF11" s="47"/>
      <c r="DG11" s="47" t="s">
        <v>111</v>
      </c>
      <c r="DH11" s="47"/>
      <c r="DI11" s="47"/>
      <c r="DJ11" s="47" t="s">
        <v>96</v>
      </c>
      <c r="DK11" s="47"/>
      <c r="DL11" s="47"/>
      <c r="DM11" s="47" t="s">
        <v>97</v>
      </c>
      <c r="DN11" s="47"/>
      <c r="DO11" s="47"/>
      <c r="DP11" s="47" t="s">
        <v>98</v>
      </c>
      <c r="DQ11" s="47"/>
      <c r="DR11" s="47"/>
      <c r="DS11" s="47" t="s">
        <v>99</v>
      </c>
      <c r="DT11" s="47"/>
      <c r="DU11" s="47"/>
      <c r="DV11" s="47" t="s">
        <v>100</v>
      </c>
      <c r="DW11" s="47"/>
      <c r="DX11" s="47"/>
      <c r="DY11" s="47" t="s">
        <v>101</v>
      </c>
      <c r="DZ11" s="47"/>
      <c r="EA11" s="47"/>
      <c r="EB11" s="47" t="s">
        <v>102</v>
      </c>
      <c r="EC11" s="47"/>
      <c r="ED11" s="47"/>
      <c r="EE11" s="47" t="s">
        <v>112</v>
      </c>
      <c r="EF11" s="47"/>
      <c r="EG11" s="47"/>
      <c r="EH11" s="47" t="s">
        <v>113</v>
      </c>
      <c r="EI11" s="47"/>
      <c r="EJ11" s="47"/>
      <c r="EK11" s="47" t="s">
        <v>114</v>
      </c>
      <c r="EL11" s="47"/>
      <c r="EM11" s="47"/>
      <c r="EN11" s="47" t="s">
        <v>115</v>
      </c>
      <c r="EO11" s="47"/>
      <c r="EP11" s="47"/>
      <c r="EQ11" s="47" t="s">
        <v>116</v>
      </c>
      <c r="ER11" s="47"/>
      <c r="ES11" s="47"/>
      <c r="ET11" s="47" t="s">
        <v>117</v>
      </c>
      <c r="EU11" s="47"/>
      <c r="EV11" s="47"/>
      <c r="EW11" s="47" t="s">
        <v>103</v>
      </c>
      <c r="EX11" s="47"/>
      <c r="EY11" s="47"/>
      <c r="EZ11" s="47" t="s">
        <v>118</v>
      </c>
      <c r="FA11" s="47"/>
      <c r="FB11" s="47"/>
      <c r="FC11" s="47" t="s">
        <v>104</v>
      </c>
      <c r="FD11" s="47"/>
      <c r="FE11" s="47"/>
      <c r="FF11" s="47" t="s">
        <v>105</v>
      </c>
      <c r="FG11" s="47"/>
      <c r="FH11" s="47"/>
      <c r="FI11" s="47" t="s">
        <v>106</v>
      </c>
      <c r="FJ11" s="47"/>
      <c r="FK11" s="47"/>
    </row>
    <row r="12" spans="1:254" ht="79.5" customHeight="1" x14ac:dyDescent="0.3">
      <c r="A12" s="68"/>
      <c r="B12" s="68"/>
      <c r="C12" s="64" t="s">
        <v>422</v>
      </c>
      <c r="D12" s="64"/>
      <c r="E12" s="64"/>
      <c r="F12" s="64" t="s">
        <v>426</v>
      </c>
      <c r="G12" s="64"/>
      <c r="H12" s="64"/>
      <c r="I12" s="64" t="s">
        <v>430</v>
      </c>
      <c r="J12" s="64"/>
      <c r="K12" s="64"/>
      <c r="L12" s="64" t="s">
        <v>434</v>
      </c>
      <c r="M12" s="64"/>
      <c r="N12" s="64"/>
      <c r="O12" s="64" t="s">
        <v>436</v>
      </c>
      <c r="P12" s="64"/>
      <c r="Q12" s="64"/>
      <c r="R12" s="64" t="s">
        <v>439</v>
      </c>
      <c r="S12" s="64"/>
      <c r="T12" s="64"/>
      <c r="U12" s="64" t="s">
        <v>126</v>
      </c>
      <c r="V12" s="64"/>
      <c r="W12" s="64"/>
      <c r="X12" s="64" t="s">
        <v>129</v>
      </c>
      <c r="Y12" s="64"/>
      <c r="Z12" s="64"/>
      <c r="AA12" s="64" t="s">
        <v>443</v>
      </c>
      <c r="AB12" s="64"/>
      <c r="AC12" s="64"/>
      <c r="AD12" s="64" t="s">
        <v>447</v>
      </c>
      <c r="AE12" s="64"/>
      <c r="AF12" s="64"/>
      <c r="AG12" s="64" t="s">
        <v>448</v>
      </c>
      <c r="AH12" s="64"/>
      <c r="AI12" s="64"/>
      <c r="AJ12" s="64" t="s">
        <v>452</v>
      </c>
      <c r="AK12" s="64"/>
      <c r="AL12" s="64"/>
      <c r="AM12" s="64" t="s">
        <v>456</v>
      </c>
      <c r="AN12" s="64"/>
      <c r="AO12" s="64"/>
      <c r="AP12" s="64" t="s">
        <v>460</v>
      </c>
      <c r="AQ12" s="64"/>
      <c r="AR12" s="64"/>
      <c r="AS12" s="64" t="s">
        <v>461</v>
      </c>
      <c r="AT12" s="64"/>
      <c r="AU12" s="64"/>
      <c r="AV12" s="64" t="s">
        <v>465</v>
      </c>
      <c r="AW12" s="64"/>
      <c r="AX12" s="64"/>
      <c r="AY12" s="64" t="s">
        <v>466</v>
      </c>
      <c r="AZ12" s="64"/>
      <c r="BA12" s="64"/>
      <c r="BB12" s="64" t="s">
        <v>467</v>
      </c>
      <c r="BC12" s="64"/>
      <c r="BD12" s="64"/>
      <c r="BE12" s="64" t="s">
        <v>468</v>
      </c>
      <c r="BF12" s="64"/>
      <c r="BG12" s="64"/>
      <c r="BH12" s="64" t="s">
        <v>469</v>
      </c>
      <c r="BI12" s="64"/>
      <c r="BJ12" s="64"/>
      <c r="BK12" s="64" t="s">
        <v>144</v>
      </c>
      <c r="BL12" s="64"/>
      <c r="BM12" s="64"/>
      <c r="BN12" s="64" t="s">
        <v>146</v>
      </c>
      <c r="BO12" s="64"/>
      <c r="BP12" s="64"/>
      <c r="BQ12" s="64" t="s">
        <v>473</v>
      </c>
      <c r="BR12" s="64"/>
      <c r="BS12" s="64"/>
      <c r="BT12" s="64" t="s">
        <v>474</v>
      </c>
      <c r="BU12" s="64"/>
      <c r="BV12" s="64"/>
      <c r="BW12" s="64" t="s">
        <v>475</v>
      </c>
      <c r="BX12" s="64"/>
      <c r="BY12" s="64"/>
      <c r="BZ12" s="64" t="s">
        <v>476</v>
      </c>
      <c r="CA12" s="64"/>
      <c r="CB12" s="64"/>
      <c r="CC12" s="64" t="s">
        <v>156</v>
      </c>
      <c r="CD12" s="64"/>
      <c r="CE12" s="64"/>
      <c r="CF12" s="65" t="s">
        <v>159</v>
      </c>
      <c r="CG12" s="65"/>
      <c r="CH12" s="65"/>
      <c r="CI12" s="64" t="s">
        <v>163</v>
      </c>
      <c r="CJ12" s="64"/>
      <c r="CK12" s="64"/>
      <c r="CL12" s="64" t="s">
        <v>628</v>
      </c>
      <c r="CM12" s="64"/>
      <c r="CN12" s="64"/>
      <c r="CO12" s="64" t="s">
        <v>169</v>
      </c>
      <c r="CP12" s="64"/>
      <c r="CQ12" s="64"/>
      <c r="CR12" s="65" t="s">
        <v>172</v>
      </c>
      <c r="CS12" s="65"/>
      <c r="CT12" s="65"/>
      <c r="CU12" s="64" t="s">
        <v>175</v>
      </c>
      <c r="CV12" s="64"/>
      <c r="CW12" s="64"/>
      <c r="CX12" s="64" t="s">
        <v>177</v>
      </c>
      <c r="CY12" s="64"/>
      <c r="CZ12" s="64"/>
      <c r="DA12" s="64" t="s">
        <v>181</v>
      </c>
      <c r="DB12" s="64"/>
      <c r="DC12" s="64"/>
      <c r="DD12" s="65" t="s">
        <v>185</v>
      </c>
      <c r="DE12" s="65"/>
      <c r="DF12" s="65"/>
      <c r="DG12" s="65" t="s">
        <v>187</v>
      </c>
      <c r="DH12" s="65"/>
      <c r="DI12" s="65"/>
      <c r="DJ12" s="65" t="s">
        <v>191</v>
      </c>
      <c r="DK12" s="65"/>
      <c r="DL12" s="65"/>
      <c r="DM12" s="65" t="s">
        <v>195</v>
      </c>
      <c r="DN12" s="65"/>
      <c r="DO12" s="65"/>
      <c r="DP12" s="65" t="s">
        <v>199</v>
      </c>
      <c r="DQ12" s="65"/>
      <c r="DR12" s="65"/>
      <c r="DS12" s="65" t="s">
        <v>202</v>
      </c>
      <c r="DT12" s="65"/>
      <c r="DU12" s="65"/>
      <c r="DV12" s="65" t="s">
        <v>205</v>
      </c>
      <c r="DW12" s="65"/>
      <c r="DX12" s="65"/>
      <c r="DY12" s="65" t="s">
        <v>209</v>
      </c>
      <c r="DZ12" s="65"/>
      <c r="EA12" s="65"/>
      <c r="EB12" s="65" t="s">
        <v>211</v>
      </c>
      <c r="EC12" s="65"/>
      <c r="ED12" s="65"/>
      <c r="EE12" s="65" t="s">
        <v>485</v>
      </c>
      <c r="EF12" s="65"/>
      <c r="EG12" s="65"/>
      <c r="EH12" s="65" t="s">
        <v>213</v>
      </c>
      <c r="EI12" s="65"/>
      <c r="EJ12" s="65"/>
      <c r="EK12" s="65" t="s">
        <v>214</v>
      </c>
      <c r="EL12" s="65"/>
      <c r="EM12" s="65"/>
      <c r="EN12" s="65" t="s">
        <v>494</v>
      </c>
      <c r="EO12" s="65"/>
      <c r="EP12" s="65"/>
      <c r="EQ12" s="65" t="s">
        <v>496</v>
      </c>
      <c r="ER12" s="65"/>
      <c r="ES12" s="65"/>
      <c r="ET12" s="65" t="s">
        <v>216</v>
      </c>
      <c r="EU12" s="65"/>
      <c r="EV12" s="65"/>
      <c r="EW12" s="65" t="s">
        <v>217</v>
      </c>
      <c r="EX12" s="65"/>
      <c r="EY12" s="65"/>
      <c r="EZ12" s="65" t="s">
        <v>500</v>
      </c>
      <c r="FA12" s="65"/>
      <c r="FB12" s="65"/>
      <c r="FC12" s="65" t="s">
        <v>504</v>
      </c>
      <c r="FD12" s="65"/>
      <c r="FE12" s="65"/>
      <c r="FF12" s="65" t="s">
        <v>506</v>
      </c>
      <c r="FG12" s="65"/>
      <c r="FH12" s="65"/>
      <c r="FI12" s="65" t="s">
        <v>510</v>
      </c>
      <c r="FJ12" s="65"/>
      <c r="FK12" s="65"/>
    </row>
    <row r="13" spans="1:254" ht="180" x14ac:dyDescent="0.3">
      <c r="A13" s="68"/>
      <c r="B13" s="68"/>
      <c r="C13" s="38" t="s">
        <v>424</v>
      </c>
      <c r="D13" s="38" t="s">
        <v>423</v>
      </c>
      <c r="E13" s="38" t="s">
        <v>425</v>
      </c>
      <c r="F13" s="38" t="s">
        <v>427</v>
      </c>
      <c r="G13" s="38" t="s">
        <v>428</v>
      </c>
      <c r="H13" s="38" t="s">
        <v>429</v>
      </c>
      <c r="I13" s="38" t="s">
        <v>431</v>
      </c>
      <c r="J13" s="38" t="s">
        <v>432</v>
      </c>
      <c r="K13" s="38" t="s">
        <v>433</v>
      </c>
      <c r="L13" s="38" t="s">
        <v>435</v>
      </c>
      <c r="M13" s="38" t="s">
        <v>123</v>
      </c>
      <c r="N13" s="38" t="s">
        <v>42</v>
      </c>
      <c r="O13" s="38" t="s">
        <v>437</v>
      </c>
      <c r="P13" s="38" t="s">
        <v>438</v>
      </c>
      <c r="Q13" s="38" t="s">
        <v>122</v>
      </c>
      <c r="R13" s="38" t="s">
        <v>22</v>
      </c>
      <c r="S13" s="38" t="s">
        <v>23</v>
      </c>
      <c r="T13" s="38" t="s">
        <v>44</v>
      </c>
      <c r="U13" s="38" t="s">
        <v>127</v>
      </c>
      <c r="V13" s="38" t="s">
        <v>128</v>
      </c>
      <c r="W13" s="38" t="s">
        <v>19</v>
      </c>
      <c r="X13" s="38" t="s">
        <v>130</v>
      </c>
      <c r="Y13" s="38" t="s">
        <v>131</v>
      </c>
      <c r="Z13" s="38" t="s">
        <v>132</v>
      </c>
      <c r="AA13" s="38" t="s">
        <v>444</v>
      </c>
      <c r="AB13" s="38" t="s">
        <v>445</v>
      </c>
      <c r="AC13" s="38" t="s">
        <v>446</v>
      </c>
      <c r="AD13" s="38" t="s">
        <v>22</v>
      </c>
      <c r="AE13" s="38" t="s">
        <v>136</v>
      </c>
      <c r="AF13" s="38" t="s">
        <v>24</v>
      </c>
      <c r="AG13" s="38" t="s">
        <v>449</v>
      </c>
      <c r="AH13" s="38" t="s">
        <v>450</v>
      </c>
      <c r="AI13" s="38" t="s">
        <v>451</v>
      </c>
      <c r="AJ13" s="38" t="s">
        <v>453</v>
      </c>
      <c r="AK13" s="38" t="s">
        <v>454</v>
      </c>
      <c r="AL13" s="38" t="s">
        <v>455</v>
      </c>
      <c r="AM13" s="38" t="s">
        <v>457</v>
      </c>
      <c r="AN13" s="38" t="s">
        <v>458</v>
      </c>
      <c r="AO13" s="38" t="s">
        <v>459</v>
      </c>
      <c r="AP13" s="38" t="s">
        <v>50</v>
      </c>
      <c r="AQ13" s="38" t="s">
        <v>51</v>
      </c>
      <c r="AR13" s="38" t="s">
        <v>44</v>
      </c>
      <c r="AS13" s="38" t="s">
        <v>462</v>
      </c>
      <c r="AT13" s="38" t="s">
        <v>138</v>
      </c>
      <c r="AU13" s="38" t="s">
        <v>463</v>
      </c>
      <c r="AV13" s="38" t="s">
        <v>22</v>
      </c>
      <c r="AW13" s="38" t="s">
        <v>23</v>
      </c>
      <c r="AX13" s="38" t="s">
        <v>44</v>
      </c>
      <c r="AY13" s="38" t="s">
        <v>20</v>
      </c>
      <c r="AZ13" s="38" t="s">
        <v>65</v>
      </c>
      <c r="BA13" s="38" t="s">
        <v>21</v>
      </c>
      <c r="BB13" s="38" t="s">
        <v>139</v>
      </c>
      <c r="BC13" s="38" t="s">
        <v>140</v>
      </c>
      <c r="BD13" s="38" t="s">
        <v>141</v>
      </c>
      <c r="BE13" s="38" t="s">
        <v>133</v>
      </c>
      <c r="BF13" s="38" t="s">
        <v>134</v>
      </c>
      <c r="BG13" s="38" t="s">
        <v>135</v>
      </c>
      <c r="BH13" s="38" t="s">
        <v>168</v>
      </c>
      <c r="BI13" s="38" t="s">
        <v>51</v>
      </c>
      <c r="BJ13" s="38" t="s">
        <v>143</v>
      </c>
      <c r="BK13" s="38" t="s">
        <v>145</v>
      </c>
      <c r="BL13" s="38" t="s">
        <v>62</v>
      </c>
      <c r="BM13" s="38" t="s">
        <v>61</v>
      </c>
      <c r="BN13" s="38" t="s">
        <v>470</v>
      </c>
      <c r="BO13" s="38" t="s">
        <v>471</v>
      </c>
      <c r="BP13" s="38" t="s">
        <v>472</v>
      </c>
      <c r="BQ13" s="38" t="s">
        <v>147</v>
      </c>
      <c r="BR13" s="38" t="s">
        <v>148</v>
      </c>
      <c r="BS13" s="38" t="s">
        <v>54</v>
      </c>
      <c r="BT13" s="38" t="s">
        <v>149</v>
      </c>
      <c r="BU13" s="38" t="s">
        <v>150</v>
      </c>
      <c r="BV13" s="38" t="s">
        <v>151</v>
      </c>
      <c r="BW13" s="38" t="s">
        <v>152</v>
      </c>
      <c r="BX13" s="38" t="s">
        <v>153</v>
      </c>
      <c r="BY13" s="38" t="s">
        <v>154</v>
      </c>
      <c r="BZ13" s="38" t="s">
        <v>27</v>
      </c>
      <c r="CA13" s="38" t="s">
        <v>28</v>
      </c>
      <c r="CB13" s="38" t="s">
        <v>155</v>
      </c>
      <c r="CC13" s="38" t="s">
        <v>157</v>
      </c>
      <c r="CD13" s="38" t="s">
        <v>63</v>
      </c>
      <c r="CE13" s="38" t="s">
        <v>158</v>
      </c>
      <c r="CF13" s="39" t="s">
        <v>160</v>
      </c>
      <c r="CG13" s="39" t="s">
        <v>161</v>
      </c>
      <c r="CH13" s="39" t="s">
        <v>162</v>
      </c>
      <c r="CI13" s="38" t="s">
        <v>164</v>
      </c>
      <c r="CJ13" s="38" t="s">
        <v>165</v>
      </c>
      <c r="CK13" s="38" t="s">
        <v>166</v>
      </c>
      <c r="CL13" s="38" t="s">
        <v>167</v>
      </c>
      <c r="CM13" s="38" t="s">
        <v>477</v>
      </c>
      <c r="CN13" s="38" t="s">
        <v>478</v>
      </c>
      <c r="CO13" s="38" t="s">
        <v>170</v>
      </c>
      <c r="CP13" s="38" t="s">
        <v>48</v>
      </c>
      <c r="CQ13" s="38" t="s">
        <v>29</v>
      </c>
      <c r="CR13" s="39" t="s">
        <v>173</v>
      </c>
      <c r="CS13" s="39" t="s">
        <v>33</v>
      </c>
      <c r="CT13" s="39" t="s">
        <v>174</v>
      </c>
      <c r="CU13" s="38" t="s">
        <v>176</v>
      </c>
      <c r="CV13" s="38" t="s">
        <v>479</v>
      </c>
      <c r="CW13" s="38" t="s">
        <v>480</v>
      </c>
      <c r="CX13" s="38" t="s">
        <v>178</v>
      </c>
      <c r="CY13" s="38" t="s">
        <v>179</v>
      </c>
      <c r="CZ13" s="38" t="s">
        <v>180</v>
      </c>
      <c r="DA13" s="38" t="s">
        <v>182</v>
      </c>
      <c r="DB13" s="38" t="s">
        <v>183</v>
      </c>
      <c r="DC13" s="38" t="s">
        <v>184</v>
      </c>
      <c r="DD13" s="39" t="s">
        <v>164</v>
      </c>
      <c r="DE13" s="39" t="s">
        <v>186</v>
      </c>
      <c r="DF13" s="39" t="s">
        <v>171</v>
      </c>
      <c r="DG13" s="39" t="s">
        <v>188</v>
      </c>
      <c r="DH13" s="39" t="s">
        <v>189</v>
      </c>
      <c r="DI13" s="39" t="s">
        <v>190</v>
      </c>
      <c r="DJ13" s="39" t="s">
        <v>192</v>
      </c>
      <c r="DK13" s="39" t="s">
        <v>193</v>
      </c>
      <c r="DL13" s="39" t="s">
        <v>194</v>
      </c>
      <c r="DM13" s="39" t="s">
        <v>196</v>
      </c>
      <c r="DN13" s="39" t="s">
        <v>197</v>
      </c>
      <c r="DO13" s="39" t="s">
        <v>198</v>
      </c>
      <c r="DP13" s="39" t="s">
        <v>636</v>
      </c>
      <c r="DQ13" s="39" t="s">
        <v>200</v>
      </c>
      <c r="DR13" s="39" t="s">
        <v>201</v>
      </c>
      <c r="DS13" s="39" t="s">
        <v>203</v>
      </c>
      <c r="DT13" s="39" t="s">
        <v>204</v>
      </c>
      <c r="DU13" s="39" t="s">
        <v>57</v>
      </c>
      <c r="DV13" s="39" t="s">
        <v>206</v>
      </c>
      <c r="DW13" s="39" t="s">
        <v>207</v>
      </c>
      <c r="DX13" s="39" t="s">
        <v>208</v>
      </c>
      <c r="DY13" s="39" t="s">
        <v>125</v>
      </c>
      <c r="DZ13" s="39" t="s">
        <v>210</v>
      </c>
      <c r="EA13" s="39" t="s">
        <v>482</v>
      </c>
      <c r="EB13" s="39" t="s">
        <v>212</v>
      </c>
      <c r="EC13" s="39" t="s">
        <v>483</v>
      </c>
      <c r="ED13" s="39" t="s">
        <v>484</v>
      </c>
      <c r="EE13" s="39" t="s">
        <v>486</v>
      </c>
      <c r="EF13" s="39" t="s">
        <v>487</v>
      </c>
      <c r="EG13" s="39" t="s">
        <v>488</v>
      </c>
      <c r="EH13" s="39" t="s">
        <v>20</v>
      </c>
      <c r="EI13" s="39" t="s">
        <v>489</v>
      </c>
      <c r="EJ13" s="39" t="s">
        <v>21</v>
      </c>
      <c r="EK13" s="39" t="s">
        <v>490</v>
      </c>
      <c r="EL13" s="39" t="s">
        <v>491</v>
      </c>
      <c r="EM13" s="39" t="s">
        <v>492</v>
      </c>
      <c r="EN13" s="39" t="s">
        <v>493</v>
      </c>
      <c r="EO13" s="39" t="s">
        <v>495</v>
      </c>
      <c r="EP13" s="39" t="s">
        <v>215</v>
      </c>
      <c r="EQ13" s="39" t="s">
        <v>36</v>
      </c>
      <c r="ER13" s="39" t="s">
        <v>46</v>
      </c>
      <c r="ES13" s="39" t="s">
        <v>47</v>
      </c>
      <c r="ET13" s="39" t="s">
        <v>499</v>
      </c>
      <c r="EU13" s="39" t="s">
        <v>497</v>
      </c>
      <c r="EV13" s="39" t="s">
        <v>498</v>
      </c>
      <c r="EW13" s="39" t="s">
        <v>219</v>
      </c>
      <c r="EX13" s="39" t="s">
        <v>218</v>
      </c>
      <c r="EY13" s="39" t="s">
        <v>45</v>
      </c>
      <c r="EZ13" s="39" t="s">
        <v>501</v>
      </c>
      <c r="FA13" s="39" t="s">
        <v>502</v>
      </c>
      <c r="FB13" s="39" t="s">
        <v>503</v>
      </c>
      <c r="FC13" s="39" t="s">
        <v>124</v>
      </c>
      <c r="FD13" s="39" t="s">
        <v>505</v>
      </c>
      <c r="FE13" s="39" t="s">
        <v>64</v>
      </c>
      <c r="FF13" s="39" t="s">
        <v>507</v>
      </c>
      <c r="FG13" s="39" t="s">
        <v>508</v>
      </c>
      <c r="FH13" s="39" t="s">
        <v>509</v>
      </c>
      <c r="FI13" s="39" t="s">
        <v>511</v>
      </c>
      <c r="FJ13" s="39" t="s">
        <v>512</v>
      </c>
      <c r="FK13" s="39" t="s">
        <v>513</v>
      </c>
    </row>
    <row r="14" spans="1:254" ht="15.6" x14ac:dyDescent="0.3">
      <c r="A14" s="13">
        <v>1</v>
      </c>
      <c r="B14" s="10" t="s">
        <v>637</v>
      </c>
      <c r="C14" s="4"/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/>
      <c r="P14" s="4"/>
      <c r="Q14" s="4">
        <v>1</v>
      </c>
      <c r="R14" s="4"/>
      <c r="S14" s="4">
        <v>1</v>
      </c>
      <c r="T14" s="4"/>
      <c r="U14" s="4"/>
      <c r="V14" s="4">
        <v>1</v>
      </c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/>
      <c r="AI14" s="4">
        <v>1</v>
      </c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/>
      <c r="BS14" s="4">
        <v>1</v>
      </c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>
        <v>1</v>
      </c>
      <c r="CL14" s="4"/>
      <c r="CM14" s="4">
        <v>1</v>
      </c>
      <c r="CN14" s="4"/>
      <c r="CO14" s="4"/>
      <c r="CP14" s="4">
        <v>1</v>
      </c>
      <c r="CQ14" s="4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/>
      <c r="DB14" s="4"/>
      <c r="DC14" s="4">
        <v>1</v>
      </c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/>
      <c r="DU14" s="4">
        <v>1</v>
      </c>
      <c r="DV14" s="4"/>
      <c r="DW14" s="4">
        <v>1</v>
      </c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/>
      <c r="FE14" s="4">
        <v>1</v>
      </c>
      <c r="FF14" s="4"/>
      <c r="FG14" s="4">
        <v>1</v>
      </c>
      <c r="FH14" s="4"/>
      <c r="FI14" s="4"/>
      <c r="FJ14" s="4">
        <v>1</v>
      </c>
      <c r="FK14" s="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6" x14ac:dyDescent="0.3">
      <c r="A15" s="13">
        <v>2</v>
      </c>
      <c r="B15" s="10" t="s">
        <v>650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6" x14ac:dyDescent="0.3">
      <c r="A16" s="13">
        <v>3</v>
      </c>
      <c r="B16" s="10" t="s">
        <v>651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6" x14ac:dyDescent="0.3">
      <c r="A17" s="13">
        <v>4</v>
      </c>
      <c r="B17" s="10" t="s">
        <v>638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6" x14ac:dyDescent="0.3">
      <c r="A18" s="2">
        <v>5</v>
      </c>
      <c r="B18" s="1" t="s">
        <v>652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6" x14ac:dyDescent="0.3">
      <c r="A19" s="2">
        <v>6</v>
      </c>
      <c r="B19" s="1" t="s">
        <v>639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/>
      <c r="BS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/>
      <c r="FJ19" s="4">
        <v>1</v>
      </c>
      <c r="FK19" s="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x14ac:dyDescent="0.3">
      <c r="A20" s="82"/>
      <c r="B20" s="83"/>
      <c r="C20" s="3">
        <v>4</v>
      </c>
      <c r="D20" s="40">
        <v>2</v>
      </c>
      <c r="E20" s="40">
        <v>0</v>
      </c>
      <c r="F20" s="40">
        <v>5</v>
      </c>
      <c r="G20" s="40">
        <v>1</v>
      </c>
      <c r="H20" s="40">
        <v>0</v>
      </c>
      <c r="I20" s="40">
        <v>5</v>
      </c>
      <c r="J20" s="40">
        <v>1</v>
      </c>
      <c r="K20" s="40">
        <v>0</v>
      </c>
      <c r="L20" s="40">
        <v>4</v>
      </c>
      <c r="M20" s="40">
        <v>2</v>
      </c>
      <c r="N20" s="40">
        <v>0</v>
      </c>
      <c r="O20" s="40">
        <v>2</v>
      </c>
      <c r="P20" s="40">
        <v>3</v>
      </c>
      <c r="Q20" s="40">
        <v>1</v>
      </c>
      <c r="R20" s="40">
        <v>4</v>
      </c>
      <c r="S20" s="40">
        <v>2</v>
      </c>
      <c r="T20" s="40">
        <v>0</v>
      </c>
      <c r="U20" s="40">
        <v>4</v>
      </c>
      <c r="V20" s="40">
        <v>2</v>
      </c>
      <c r="W20" s="40">
        <v>0</v>
      </c>
      <c r="X20" s="40">
        <v>5</v>
      </c>
      <c r="Y20" s="40">
        <v>1</v>
      </c>
      <c r="Z20" s="40">
        <v>0</v>
      </c>
      <c r="AA20" s="40">
        <v>4</v>
      </c>
      <c r="AB20" s="40">
        <v>2</v>
      </c>
      <c r="AC20" s="40">
        <v>0</v>
      </c>
      <c r="AD20" s="40">
        <v>4</v>
      </c>
      <c r="AE20" s="40">
        <v>2</v>
      </c>
      <c r="AF20" s="40">
        <v>0</v>
      </c>
      <c r="AG20" s="40">
        <v>2</v>
      </c>
      <c r="AH20" s="40">
        <v>3</v>
      </c>
      <c r="AI20" s="40">
        <v>1</v>
      </c>
      <c r="AJ20" s="40">
        <v>4</v>
      </c>
      <c r="AK20" s="40">
        <v>2</v>
      </c>
      <c r="AL20" s="40">
        <v>0</v>
      </c>
      <c r="AM20" s="40">
        <v>4</v>
      </c>
      <c r="AN20" s="40">
        <v>2</v>
      </c>
      <c r="AO20" s="40">
        <v>0</v>
      </c>
      <c r="AP20" s="40">
        <v>4</v>
      </c>
      <c r="AQ20" s="40">
        <v>2</v>
      </c>
      <c r="AR20" s="40">
        <v>0</v>
      </c>
      <c r="AS20" s="40">
        <v>5</v>
      </c>
      <c r="AT20" s="40">
        <v>1</v>
      </c>
      <c r="AU20" s="40">
        <v>0</v>
      </c>
      <c r="AV20" s="40">
        <v>4</v>
      </c>
      <c r="AW20" s="40">
        <v>2</v>
      </c>
      <c r="AX20" s="40">
        <v>0</v>
      </c>
      <c r="AY20" s="40">
        <v>2</v>
      </c>
      <c r="AZ20" s="40">
        <v>3</v>
      </c>
      <c r="BA20" s="40">
        <v>1</v>
      </c>
      <c r="BB20" s="40">
        <v>4</v>
      </c>
      <c r="BC20" s="40">
        <v>2</v>
      </c>
      <c r="BD20" s="40">
        <v>0</v>
      </c>
      <c r="BE20" s="40">
        <v>4</v>
      </c>
      <c r="BF20" s="40">
        <v>2</v>
      </c>
      <c r="BG20" s="40">
        <v>0</v>
      </c>
      <c r="BH20" s="40">
        <v>5</v>
      </c>
      <c r="BI20" s="40">
        <v>1</v>
      </c>
      <c r="BJ20" s="40">
        <v>0</v>
      </c>
      <c r="BK20" s="40">
        <v>4</v>
      </c>
      <c r="BL20" s="40">
        <v>2</v>
      </c>
      <c r="BM20" s="40">
        <v>0</v>
      </c>
      <c r="BN20" s="40">
        <v>4</v>
      </c>
      <c r="BO20" s="40">
        <v>2</v>
      </c>
      <c r="BP20" s="40">
        <v>0</v>
      </c>
      <c r="BQ20" s="40">
        <v>2</v>
      </c>
      <c r="BR20" s="40">
        <v>2</v>
      </c>
      <c r="BS20" s="40">
        <v>2</v>
      </c>
      <c r="BT20" s="40">
        <v>4</v>
      </c>
      <c r="BU20" s="40">
        <v>2</v>
      </c>
      <c r="BV20" s="40">
        <v>0</v>
      </c>
      <c r="BW20" s="40">
        <v>4</v>
      </c>
      <c r="BX20" s="40">
        <v>2</v>
      </c>
      <c r="BY20" s="40">
        <v>0</v>
      </c>
      <c r="BZ20" s="40">
        <v>5</v>
      </c>
      <c r="CA20" s="40">
        <v>1</v>
      </c>
      <c r="CB20" s="40">
        <v>0</v>
      </c>
      <c r="CC20" s="40">
        <v>5</v>
      </c>
      <c r="CD20" s="40">
        <v>1</v>
      </c>
      <c r="CE20" s="40">
        <v>0</v>
      </c>
      <c r="CF20" s="40">
        <v>4</v>
      </c>
      <c r="CG20" s="40">
        <v>2</v>
      </c>
      <c r="CH20" s="40">
        <v>0</v>
      </c>
      <c r="CI20" s="40">
        <v>2</v>
      </c>
      <c r="CJ20" s="40">
        <v>3</v>
      </c>
      <c r="CK20" s="40">
        <v>1</v>
      </c>
      <c r="CL20" s="40">
        <v>4</v>
      </c>
      <c r="CM20" s="40">
        <v>2</v>
      </c>
      <c r="CN20" s="40">
        <v>0</v>
      </c>
      <c r="CO20" s="40">
        <v>4</v>
      </c>
      <c r="CP20" s="40">
        <v>2</v>
      </c>
      <c r="CQ20" s="40">
        <v>0</v>
      </c>
      <c r="CR20" s="40">
        <v>5</v>
      </c>
      <c r="CS20" s="40">
        <v>1</v>
      </c>
      <c r="CT20" s="40">
        <v>0</v>
      </c>
      <c r="CU20" s="40">
        <v>5</v>
      </c>
      <c r="CV20" s="40">
        <v>1</v>
      </c>
      <c r="CW20" s="40">
        <v>0</v>
      </c>
      <c r="CX20" s="40">
        <v>4</v>
      </c>
      <c r="CY20" s="40">
        <v>2</v>
      </c>
      <c r="CZ20" s="40">
        <v>0</v>
      </c>
      <c r="DA20" s="40">
        <v>2</v>
      </c>
      <c r="DB20" s="40">
        <v>2</v>
      </c>
      <c r="DC20" s="40">
        <v>2</v>
      </c>
      <c r="DD20" s="40">
        <v>4</v>
      </c>
      <c r="DE20" s="40">
        <v>2</v>
      </c>
      <c r="DF20" s="40">
        <v>0</v>
      </c>
      <c r="DG20" s="40">
        <v>4</v>
      </c>
      <c r="DH20" s="40">
        <v>2</v>
      </c>
      <c r="DI20" s="40">
        <v>0</v>
      </c>
      <c r="DJ20" s="40">
        <v>5</v>
      </c>
      <c r="DK20" s="40">
        <v>1</v>
      </c>
      <c r="DL20" s="40">
        <v>0</v>
      </c>
      <c r="DM20" s="40">
        <v>5</v>
      </c>
      <c r="DN20" s="40">
        <v>1</v>
      </c>
      <c r="DO20" s="40">
        <v>0</v>
      </c>
      <c r="DP20" s="40">
        <v>4</v>
      </c>
      <c r="DQ20" s="40">
        <v>2</v>
      </c>
      <c r="DR20" s="40">
        <v>0</v>
      </c>
      <c r="DS20" s="40">
        <v>2</v>
      </c>
      <c r="DT20" s="40">
        <v>3</v>
      </c>
      <c r="DU20" s="40">
        <v>1</v>
      </c>
      <c r="DV20" s="40">
        <v>4</v>
      </c>
      <c r="DW20" s="40">
        <v>2</v>
      </c>
      <c r="DX20" s="40">
        <v>0</v>
      </c>
      <c r="DY20" s="40">
        <v>4</v>
      </c>
      <c r="DZ20" s="40">
        <v>2</v>
      </c>
      <c r="EA20" s="40">
        <v>0</v>
      </c>
      <c r="EB20" s="40">
        <v>5</v>
      </c>
      <c r="EC20" s="40">
        <v>1</v>
      </c>
      <c r="ED20" s="40">
        <v>0</v>
      </c>
      <c r="EE20" s="40">
        <v>5</v>
      </c>
      <c r="EF20" s="40">
        <v>1</v>
      </c>
      <c r="EG20" s="40">
        <v>0</v>
      </c>
      <c r="EH20" s="40">
        <v>4</v>
      </c>
      <c r="EI20" s="40">
        <v>2</v>
      </c>
      <c r="EJ20" s="40">
        <v>0</v>
      </c>
      <c r="EK20" s="40">
        <v>2</v>
      </c>
      <c r="EL20" s="40">
        <v>3</v>
      </c>
      <c r="EM20" s="40">
        <v>1</v>
      </c>
      <c r="EN20" s="40">
        <v>4</v>
      </c>
      <c r="EO20" s="40">
        <v>2</v>
      </c>
      <c r="EP20" s="40">
        <v>0</v>
      </c>
      <c r="EQ20" s="40">
        <v>4</v>
      </c>
      <c r="ER20" s="40">
        <v>2</v>
      </c>
      <c r="ES20" s="40">
        <v>0</v>
      </c>
      <c r="ET20" s="40">
        <v>5</v>
      </c>
      <c r="EU20" s="40">
        <v>1</v>
      </c>
      <c r="EV20" s="40">
        <v>0</v>
      </c>
      <c r="EW20" s="40">
        <v>5</v>
      </c>
      <c r="EX20" s="40">
        <v>1</v>
      </c>
      <c r="EY20" s="40">
        <v>0</v>
      </c>
      <c r="EZ20" s="40">
        <v>4</v>
      </c>
      <c r="FA20" s="40">
        <v>2</v>
      </c>
      <c r="FB20" s="40">
        <v>0</v>
      </c>
      <c r="FC20" s="40">
        <v>3</v>
      </c>
      <c r="FD20" s="40">
        <v>1</v>
      </c>
      <c r="FE20" s="40">
        <v>2</v>
      </c>
      <c r="FF20" s="40">
        <v>4</v>
      </c>
      <c r="FG20" s="40">
        <v>2</v>
      </c>
      <c r="FH20" s="40">
        <v>0</v>
      </c>
      <c r="FI20" s="40">
        <v>4</v>
      </c>
      <c r="FJ20" s="40">
        <v>2</v>
      </c>
      <c r="FK20" s="40">
        <v>0</v>
      </c>
    </row>
    <row r="21" spans="1:254" ht="39" customHeight="1" x14ac:dyDescent="0.3">
      <c r="A21" s="66" t="s">
        <v>419</v>
      </c>
      <c r="B21" s="67"/>
      <c r="C21" s="9">
        <f>C20/6%</f>
        <v>66.666666666666671</v>
      </c>
      <c r="D21" s="9">
        <f t="shared" ref="D21:BO21" si="0">D20/6%</f>
        <v>33.333333333333336</v>
      </c>
      <c r="E21" s="9">
        <f t="shared" si="0"/>
        <v>0</v>
      </c>
      <c r="F21" s="9">
        <f t="shared" si="0"/>
        <v>83.333333333333343</v>
      </c>
      <c r="G21" s="9">
        <f t="shared" si="0"/>
        <v>16.666666666666668</v>
      </c>
      <c r="H21" s="9">
        <f t="shared" si="0"/>
        <v>0</v>
      </c>
      <c r="I21" s="9">
        <f t="shared" si="0"/>
        <v>83.333333333333343</v>
      </c>
      <c r="J21" s="9">
        <f t="shared" si="0"/>
        <v>16.666666666666668</v>
      </c>
      <c r="K21" s="9">
        <f t="shared" si="0"/>
        <v>0</v>
      </c>
      <c r="L21" s="9">
        <f t="shared" si="0"/>
        <v>66.666666666666671</v>
      </c>
      <c r="M21" s="9">
        <f t="shared" si="0"/>
        <v>33.333333333333336</v>
      </c>
      <c r="N21" s="9">
        <f t="shared" si="0"/>
        <v>0</v>
      </c>
      <c r="O21" s="9">
        <f t="shared" si="0"/>
        <v>33.333333333333336</v>
      </c>
      <c r="P21" s="9">
        <f t="shared" si="0"/>
        <v>50</v>
      </c>
      <c r="Q21" s="9">
        <f t="shared" si="0"/>
        <v>16.666666666666668</v>
      </c>
      <c r="R21" s="9">
        <f t="shared" si="0"/>
        <v>66.666666666666671</v>
      </c>
      <c r="S21" s="9">
        <f t="shared" si="0"/>
        <v>33.333333333333336</v>
      </c>
      <c r="T21" s="9">
        <f t="shared" si="0"/>
        <v>0</v>
      </c>
      <c r="U21" s="9">
        <f t="shared" si="0"/>
        <v>66.666666666666671</v>
      </c>
      <c r="V21" s="9">
        <f t="shared" si="0"/>
        <v>33.333333333333336</v>
      </c>
      <c r="W21" s="9">
        <f t="shared" si="0"/>
        <v>0</v>
      </c>
      <c r="X21" s="9">
        <f t="shared" si="0"/>
        <v>83.333333333333343</v>
      </c>
      <c r="Y21" s="9">
        <f t="shared" si="0"/>
        <v>16.666666666666668</v>
      </c>
      <c r="Z21" s="9">
        <f t="shared" si="0"/>
        <v>0</v>
      </c>
      <c r="AA21" s="9">
        <f t="shared" si="0"/>
        <v>66.666666666666671</v>
      </c>
      <c r="AB21" s="9">
        <f t="shared" si="0"/>
        <v>33.333333333333336</v>
      </c>
      <c r="AC21" s="9">
        <f t="shared" si="0"/>
        <v>0</v>
      </c>
      <c r="AD21" s="9">
        <f t="shared" si="0"/>
        <v>66.666666666666671</v>
      </c>
      <c r="AE21" s="9">
        <f t="shared" si="0"/>
        <v>33.333333333333336</v>
      </c>
      <c r="AF21" s="9">
        <f t="shared" si="0"/>
        <v>0</v>
      </c>
      <c r="AG21" s="9">
        <f t="shared" si="0"/>
        <v>33.333333333333336</v>
      </c>
      <c r="AH21" s="9">
        <f t="shared" si="0"/>
        <v>50</v>
      </c>
      <c r="AI21" s="9">
        <f t="shared" si="0"/>
        <v>16.666666666666668</v>
      </c>
      <c r="AJ21" s="9">
        <f t="shared" si="0"/>
        <v>66.666666666666671</v>
      </c>
      <c r="AK21" s="9">
        <f t="shared" si="0"/>
        <v>33.333333333333336</v>
      </c>
      <c r="AL21" s="9">
        <f t="shared" si="0"/>
        <v>0</v>
      </c>
      <c r="AM21" s="9">
        <f t="shared" si="0"/>
        <v>66.666666666666671</v>
      </c>
      <c r="AN21" s="9">
        <f t="shared" si="0"/>
        <v>33.333333333333336</v>
      </c>
      <c r="AO21" s="9">
        <f t="shared" si="0"/>
        <v>0</v>
      </c>
      <c r="AP21" s="9">
        <f t="shared" si="0"/>
        <v>66.666666666666671</v>
      </c>
      <c r="AQ21" s="9">
        <f t="shared" si="0"/>
        <v>33.333333333333336</v>
      </c>
      <c r="AR21" s="9">
        <f t="shared" si="0"/>
        <v>0</v>
      </c>
      <c r="AS21" s="9">
        <f t="shared" si="0"/>
        <v>83.333333333333343</v>
      </c>
      <c r="AT21" s="9">
        <f t="shared" si="0"/>
        <v>16.666666666666668</v>
      </c>
      <c r="AU21" s="9">
        <f t="shared" si="0"/>
        <v>0</v>
      </c>
      <c r="AV21" s="9">
        <f t="shared" si="0"/>
        <v>66.666666666666671</v>
      </c>
      <c r="AW21" s="9">
        <f t="shared" si="0"/>
        <v>33.333333333333336</v>
      </c>
      <c r="AX21" s="9">
        <f t="shared" si="0"/>
        <v>0</v>
      </c>
      <c r="AY21" s="9">
        <f t="shared" si="0"/>
        <v>33.333333333333336</v>
      </c>
      <c r="AZ21" s="9">
        <f t="shared" si="0"/>
        <v>50</v>
      </c>
      <c r="BA21" s="9">
        <f t="shared" si="0"/>
        <v>16.666666666666668</v>
      </c>
      <c r="BB21" s="9">
        <f t="shared" si="0"/>
        <v>66.666666666666671</v>
      </c>
      <c r="BC21" s="9">
        <f t="shared" si="0"/>
        <v>33.333333333333336</v>
      </c>
      <c r="BD21" s="9">
        <f t="shared" si="0"/>
        <v>0</v>
      </c>
      <c r="BE21" s="9">
        <f t="shared" si="0"/>
        <v>66.666666666666671</v>
      </c>
      <c r="BF21" s="9">
        <f t="shared" si="0"/>
        <v>33.333333333333336</v>
      </c>
      <c r="BG21" s="9">
        <f t="shared" si="0"/>
        <v>0</v>
      </c>
      <c r="BH21" s="9">
        <f t="shared" si="0"/>
        <v>83.333333333333343</v>
      </c>
      <c r="BI21" s="9">
        <f t="shared" si="0"/>
        <v>16.666666666666668</v>
      </c>
      <c r="BJ21" s="9">
        <f t="shared" si="0"/>
        <v>0</v>
      </c>
      <c r="BK21" s="9">
        <f t="shared" si="0"/>
        <v>66.666666666666671</v>
      </c>
      <c r="BL21" s="9">
        <f t="shared" si="0"/>
        <v>33.333333333333336</v>
      </c>
      <c r="BM21" s="9">
        <f t="shared" si="0"/>
        <v>0</v>
      </c>
      <c r="BN21" s="9">
        <f t="shared" si="0"/>
        <v>66.666666666666671</v>
      </c>
      <c r="BO21" s="9">
        <f t="shared" si="0"/>
        <v>33.333333333333336</v>
      </c>
      <c r="BP21" s="9">
        <f t="shared" ref="BP21:EA21" si="1">BP20/6%</f>
        <v>0</v>
      </c>
      <c r="BQ21" s="9">
        <f t="shared" si="1"/>
        <v>33.333333333333336</v>
      </c>
      <c r="BR21" s="9">
        <f t="shared" si="1"/>
        <v>33.333333333333336</v>
      </c>
      <c r="BS21" s="9">
        <f t="shared" si="1"/>
        <v>33.333333333333336</v>
      </c>
      <c r="BT21" s="9">
        <f t="shared" si="1"/>
        <v>66.666666666666671</v>
      </c>
      <c r="BU21" s="9">
        <f t="shared" si="1"/>
        <v>33.333333333333336</v>
      </c>
      <c r="BV21" s="9">
        <f t="shared" si="1"/>
        <v>0</v>
      </c>
      <c r="BW21" s="9">
        <f t="shared" si="1"/>
        <v>66.666666666666671</v>
      </c>
      <c r="BX21" s="9">
        <f t="shared" si="1"/>
        <v>33.333333333333336</v>
      </c>
      <c r="BY21" s="9">
        <f t="shared" si="1"/>
        <v>0</v>
      </c>
      <c r="BZ21" s="9">
        <f t="shared" si="1"/>
        <v>83.333333333333343</v>
      </c>
      <c r="CA21" s="9">
        <f t="shared" si="1"/>
        <v>16.666666666666668</v>
      </c>
      <c r="CB21" s="9">
        <f t="shared" si="1"/>
        <v>0</v>
      </c>
      <c r="CC21" s="9">
        <f t="shared" si="1"/>
        <v>83.333333333333343</v>
      </c>
      <c r="CD21" s="9">
        <f t="shared" si="1"/>
        <v>16.666666666666668</v>
      </c>
      <c r="CE21" s="9">
        <f t="shared" si="1"/>
        <v>0</v>
      </c>
      <c r="CF21" s="9">
        <f t="shared" si="1"/>
        <v>66.666666666666671</v>
      </c>
      <c r="CG21" s="9">
        <f t="shared" si="1"/>
        <v>33.333333333333336</v>
      </c>
      <c r="CH21" s="9">
        <f t="shared" si="1"/>
        <v>0</v>
      </c>
      <c r="CI21" s="9">
        <f t="shared" si="1"/>
        <v>33.333333333333336</v>
      </c>
      <c r="CJ21" s="9">
        <f t="shared" si="1"/>
        <v>50</v>
      </c>
      <c r="CK21" s="9">
        <f t="shared" si="1"/>
        <v>16.666666666666668</v>
      </c>
      <c r="CL21" s="9">
        <f t="shared" si="1"/>
        <v>66.666666666666671</v>
      </c>
      <c r="CM21" s="9">
        <f t="shared" si="1"/>
        <v>33.333333333333336</v>
      </c>
      <c r="CN21" s="9">
        <f t="shared" si="1"/>
        <v>0</v>
      </c>
      <c r="CO21" s="9">
        <f t="shared" si="1"/>
        <v>66.666666666666671</v>
      </c>
      <c r="CP21" s="9">
        <f t="shared" si="1"/>
        <v>33.333333333333336</v>
      </c>
      <c r="CQ21" s="9">
        <f t="shared" si="1"/>
        <v>0</v>
      </c>
      <c r="CR21" s="9">
        <f t="shared" si="1"/>
        <v>83.333333333333343</v>
      </c>
      <c r="CS21" s="9">
        <f t="shared" si="1"/>
        <v>16.666666666666668</v>
      </c>
      <c r="CT21" s="9">
        <f t="shared" si="1"/>
        <v>0</v>
      </c>
      <c r="CU21" s="9">
        <f t="shared" si="1"/>
        <v>83.333333333333343</v>
      </c>
      <c r="CV21" s="9">
        <f t="shared" si="1"/>
        <v>16.666666666666668</v>
      </c>
      <c r="CW21" s="9">
        <f t="shared" si="1"/>
        <v>0</v>
      </c>
      <c r="CX21" s="9">
        <f t="shared" si="1"/>
        <v>66.666666666666671</v>
      </c>
      <c r="CY21" s="9">
        <f t="shared" si="1"/>
        <v>33.333333333333336</v>
      </c>
      <c r="CZ21" s="9">
        <f t="shared" si="1"/>
        <v>0</v>
      </c>
      <c r="DA21" s="9">
        <f t="shared" si="1"/>
        <v>33.333333333333336</v>
      </c>
      <c r="DB21" s="9">
        <f t="shared" si="1"/>
        <v>33.333333333333336</v>
      </c>
      <c r="DC21" s="9">
        <f t="shared" si="1"/>
        <v>33.333333333333336</v>
      </c>
      <c r="DD21" s="9">
        <f t="shared" si="1"/>
        <v>66.666666666666671</v>
      </c>
      <c r="DE21" s="9">
        <f t="shared" si="1"/>
        <v>33.333333333333336</v>
      </c>
      <c r="DF21" s="9">
        <f t="shared" si="1"/>
        <v>0</v>
      </c>
      <c r="DG21" s="9">
        <f t="shared" si="1"/>
        <v>66.666666666666671</v>
      </c>
      <c r="DH21" s="9">
        <f t="shared" si="1"/>
        <v>33.333333333333336</v>
      </c>
      <c r="DI21" s="9">
        <f t="shared" si="1"/>
        <v>0</v>
      </c>
      <c r="DJ21" s="9">
        <f t="shared" si="1"/>
        <v>83.333333333333343</v>
      </c>
      <c r="DK21" s="9">
        <f t="shared" si="1"/>
        <v>16.666666666666668</v>
      </c>
      <c r="DL21" s="9">
        <f t="shared" si="1"/>
        <v>0</v>
      </c>
      <c r="DM21" s="9">
        <f t="shared" si="1"/>
        <v>83.333333333333343</v>
      </c>
      <c r="DN21" s="9">
        <f t="shared" si="1"/>
        <v>16.666666666666668</v>
      </c>
      <c r="DO21" s="9">
        <f t="shared" si="1"/>
        <v>0</v>
      </c>
      <c r="DP21" s="9">
        <f t="shared" si="1"/>
        <v>66.666666666666671</v>
      </c>
      <c r="DQ21" s="9">
        <f t="shared" si="1"/>
        <v>33.333333333333336</v>
      </c>
      <c r="DR21" s="9">
        <f t="shared" si="1"/>
        <v>0</v>
      </c>
      <c r="DS21" s="9">
        <f t="shared" si="1"/>
        <v>33.333333333333336</v>
      </c>
      <c r="DT21" s="9">
        <f t="shared" si="1"/>
        <v>50</v>
      </c>
      <c r="DU21" s="9">
        <f t="shared" si="1"/>
        <v>16.666666666666668</v>
      </c>
      <c r="DV21" s="9">
        <f t="shared" si="1"/>
        <v>66.666666666666671</v>
      </c>
      <c r="DW21" s="9">
        <f t="shared" si="1"/>
        <v>33.333333333333336</v>
      </c>
      <c r="DX21" s="9">
        <f t="shared" si="1"/>
        <v>0</v>
      </c>
      <c r="DY21" s="9">
        <f t="shared" si="1"/>
        <v>66.666666666666671</v>
      </c>
      <c r="DZ21" s="9">
        <f t="shared" si="1"/>
        <v>33.333333333333336</v>
      </c>
      <c r="EA21" s="9">
        <f t="shared" si="1"/>
        <v>0</v>
      </c>
      <c r="EB21" s="9">
        <f t="shared" ref="EB21:FK21" si="2">EB20/6%</f>
        <v>83.333333333333343</v>
      </c>
      <c r="EC21" s="9">
        <f t="shared" si="2"/>
        <v>16.666666666666668</v>
      </c>
      <c r="ED21" s="9">
        <f t="shared" si="2"/>
        <v>0</v>
      </c>
      <c r="EE21" s="9">
        <f t="shared" si="2"/>
        <v>83.333333333333343</v>
      </c>
      <c r="EF21" s="9">
        <f t="shared" si="2"/>
        <v>16.666666666666668</v>
      </c>
      <c r="EG21" s="9">
        <f t="shared" si="2"/>
        <v>0</v>
      </c>
      <c r="EH21" s="9">
        <f t="shared" si="2"/>
        <v>66.666666666666671</v>
      </c>
      <c r="EI21" s="9">
        <f t="shared" si="2"/>
        <v>33.333333333333336</v>
      </c>
      <c r="EJ21" s="9">
        <f t="shared" si="2"/>
        <v>0</v>
      </c>
      <c r="EK21" s="9">
        <f t="shared" si="2"/>
        <v>33.333333333333336</v>
      </c>
      <c r="EL21" s="9">
        <f t="shared" si="2"/>
        <v>50</v>
      </c>
      <c r="EM21" s="9">
        <f t="shared" si="2"/>
        <v>16.666666666666668</v>
      </c>
      <c r="EN21" s="9">
        <f t="shared" si="2"/>
        <v>66.666666666666671</v>
      </c>
      <c r="EO21" s="9">
        <f t="shared" si="2"/>
        <v>33.333333333333336</v>
      </c>
      <c r="EP21" s="9">
        <f t="shared" si="2"/>
        <v>0</v>
      </c>
      <c r="EQ21" s="9">
        <f t="shared" si="2"/>
        <v>66.666666666666671</v>
      </c>
      <c r="ER21" s="9">
        <f t="shared" si="2"/>
        <v>33.333333333333336</v>
      </c>
      <c r="ES21" s="9">
        <f t="shared" si="2"/>
        <v>0</v>
      </c>
      <c r="ET21" s="9">
        <f t="shared" si="2"/>
        <v>83.333333333333343</v>
      </c>
      <c r="EU21" s="9">
        <f t="shared" si="2"/>
        <v>16.666666666666668</v>
      </c>
      <c r="EV21" s="9">
        <f t="shared" si="2"/>
        <v>0</v>
      </c>
      <c r="EW21" s="9">
        <f t="shared" si="2"/>
        <v>83.333333333333343</v>
      </c>
      <c r="EX21" s="9">
        <f t="shared" si="2"/>
        <v>16.666666666666668</v>
      </c>
      <c r="EY21" s="9">
        <f t="shared" si="2"/>
        <v>0</v>
      </c>
      <c r="EZ21" s="9">
        <f t="shared" si="2"/>
        <v>66.666666666666671</v>
      </c>
      <c r="FA21" s="9">
        <f t="shared" si="2"/>
        <v>33.333333333333336</v>
      </c>
      <c r="FB21" s="9">
        <f t="shared" si="2"/>
        <v>0</v>
      </c>
      <c r="FC21" s="9">
        <f t="shared" si="2"/>
        <v>50</v>
      </c>
      <c r="FD21" s="9">
        <f t="shared" si="2"/>
        <v>16.666666666666668</v>
      </c>
      <c r="FE21" s="9">
        <f t="shared" si="2"/>
        <v>33.333333333333336</v>
      </c>
      <c r="FF21" s="9">
        <f t="shared" si="2"/>
        <v>66.666666666666671</v>
      </c>
      <c r="FG21" s="9">
        <f t="shared" si="2"/>
        <v>33.333333333333336</v>
      </c>
      <c r="FH21" s="9">
        <f t="shared" si="2"/>
        <v>0</v>
      </c>
      <c r="FI21" s="9">
        <f t="shared" si="2"/>
        <v>66.666666666666671</v>
      </c>
      <c r="FJ21" s="9">
        <f t="shared" si="2"/>
        <v>33.333333333333336</v>
      </c>
      <c r="FK21" s="9">
        <f t="shared" si="2"/>
        <v>0</v>
      </c>
    </row>
    <row r="23" spans="1:254" x14ac:dyDescent="0.3">
      <c r="B23" s="78" t="s">
        <v>403</v>
      </c>
      <c r="C23" s="79"/>
      <c r="D23" s="79"/>
      <c r="E23" s="80"/>
      <c r="F23" s="18"/>
      <c r="G23" s="18"/>
      <c r="H23" s="18"/>
      <c r="I23" s="18"/>
      <c r="P23" t="s">
        <v>653</v>
      </c>
    </row>
    <row r="24" spans="1:254" x14ac:dyDescent="0.3">
      <c r="B24" s="4" t="s">
        <v>404</v>
      </c>
      <c r="C24" s="36" t="s">
        <v>407</v>
      </c>
      <c r="D24" s="34">
        <f>E24/100*6</f>
        <v>3.9999999999999991</v>
      </c>
      <c r="E24" s="35">
        <f>(C21+F21+I21+L21+O21)/5</f>
        <v>66.666666666666657</v>
      </c>
      <c r="P24" t="s">
        <v>654</v>
      </c>
    </row>
    <row r="25" spans="1:254" x14ac:dyDescent="0.3">
      <c r="B25" s="4" t="s">
        <v>405</v>
      </c>
      <c r="C25" s="28" t="s">
        <v>407</v>
      </c>
      <c r="D25" s="29">
        <f>E25/100*6</f>
        <v>1.7999999999999998</v>
      </c>
      <c r="E25" s="25">
        <f>(D21+G21+J21+M21+P21)/5</f>
        <v>30</v>
      </c>
      <c r="P25" t="s">
        <v>655</v>
      </c>
    </row>
    <row r="26" spans="1:254" x14ac:dyDescent="0.3">
      <c r="B26" s="4" t="s">
        <v>406</v>
      </c>
      <c r="C26" s="28" t="s">
        <v>407</v>
      </c>
      <c r="D26" s="29">
        <v>0.1</v>
      </c>
      <c r="E26" s="25">
        <f>(E21+H21+K21+N21+Q21)/5</f>
        <v>3.3333333333333335</v>
      </c>
    </row>
    <row r="27" spans="1:254" x14ac:dyDescent="0.3">
      <c r="B27" s="4"/>
      <c r="C27" s="33"/>
      <c r="D27" s="31">
        <f>SUM(D24:D26)</f>
        <v>5.8999999999999986</v>
      </c>
      <c r="E27" s="31">
        <f>SUM(E24:E26)</f>
        <v>99.999999999999986</v>
      </c>
      <c r="P27" t="s">
        <v>653</v>
      </c>
    </row>
    <row r="28" spans="1:254" ht="15" customHeight="1" x14ac:dyDescent="0.3">
      <c r="B28" s="4"/>
      <c r="C28" s="28"/>
      <c r="D28" s="72" t="s">
        <v>14</v>
      </c>
      <c r="E28" s="73"/>
      <c r="F28" s="74" t="s">
        <v>3</v>
      </c>
      <c r="G28" s="75"/>
      <c r="H28" s="76" t="s">
        <v>119</v>
      </c>
      <c r="I28" s="77"/>
      <c r="P28" t="s">
        <v>654</v>
      </c>
    </row>
    <row r="29" spans="1:254" x14ac:dyDescent="0.3">
      <c r="B29" s="4" t="s">
        <v>404</v>
      </c>
      <c r="C29" s="28" t="s">
        <v>408</v>
      </c>
      <c r="D29" s="3">
        <f>E29/100*6</f>
        <v>4.2000000000000011</v>
      </c>
      <c r="E29" s="25">
        <f>(R21+U21+X21+AA21+AD21)/5</f>
        <v>70.000000000000014</v>
      </c>
      <c r="F29" s="3">
        <f>G29/100*6</f>
        <v>3.8000000000000012</v>
      </c>
      <c r="G29" s="25">
        <f>(AG21+AJ21+AM21+AP21+AS21)/5</f>
        <v>63.33333333333335</v>
      </c>
      <c r="H29" s="3">
        <f>I29/100*6</f>
        <v>3.8000000000000012</v>
      </c>
      <c r="I29" s="25">
        <f>(AV21+AY21+BB21+BE21+BH21)/5</f>
        <v>63.33333333333335</v>
      </c>
      <c r="P29" t="s">
        <v>655</v>
      </c>
    </row>
    <row r="30" spans="1:254" x14ac:dyDescent="0.3">
      <c r="B30" s="4" t="s">
        <v>405</v>
      </c>
      <c r="C30" s="28" t="s">
        <v>408</v>
      </c>
      <c r="D30" s="29">
        <f>E30/100*6</f>
        <v>1.8000000000000003</v>
      </c>
      <c r="E30" s="25">
        <f>(S21+V21+Y21+AB21+AE21)/5</f>
        <v>30.000000000000007</v>
      </c>
      <c r="F30" s="42">
        <f t="shared" ref="F30:F31" si="3">G30/100*6</f>
        <v>2</v>
      </c>
      <c r="G30" s="25">
        <f>(AH21+AK21+AN21+AQ21+AT21)/5</f>
        <v>33.333333333333336</v>
      </c>
      <c r="H30" s="42">
        <f t="shared" ref="H30:H31" si="4">I30/100*6</f>
        <v>2</v>
      </c>
      <c r="I30" s="25">
        <f>(AW21+AZ21+BC21+BF21+BI21)/5</f>
        <v>33.333333333333336</v>
      </c>
    </row>
    <row r="31" spans="1:254" x14ac:dyDescent="0.3">
      <c r="B31" s="4" t="s">
        <v>406</v>
      </c>
      <c r="C31" s="28" t="s">
        <v>408</v>
      </c>
      <c r="D31" s="29">
        <f>E31/100*6</f>
        <v>0</v>
      </c>
      <c r="E31" s="25">
        <f>(T21+W21+Z21+AC21+AF21)/5</f>
        <v>0</v>
      </c>
      <c r="F31" s="42">
        <f t="shared" si="3"/>
        <v>0.2</v>
      </c>
      <c r="G31" s="25">
        <f>(AI21+AL21+AO21+AR21+AU21)/5</f>
        <v>3.3333333333333335</v>
      </c>
      <c r="H31" s="42">
        <f t="shared" si="4"/>
        <v>0.2</v>
      </c>
      <c r="I31" s="25">
        <f>(AX21+BA21+BD21+BG21+BJ21)/5</f>
        <v>3.3333333333333335</v>
      </c>
    </row>
    <row r="32" spans="1:254" x14ac:dyDescent="0.3">
      <c r="B32" s="4"/>
      <c r="C32" s="28"/>
      <c r="D32" s="27">
        <f t="shared" ref="D32:I32" si="5">SUM(D29:D31)</f>
        <v>6.0000000000000018</v>
      </c>
      <c r="E32" s="27">
        <f t="shared" si="5"/>
        <v>100.00000000000003</v>
      </c>
      <c r="F32" s="26">
        <f t="shared" si="5"/>
        <v>6.0000000000000009</v>
      </c>
      <c r="G32" s="27">
        <f t="shared" si="5"/>
        <v>100.00000000000001</v>
      </c>
      <c r="H32" s="26">
        <f t="shared" si="5"/>
        <v>6.0000000000000009</v>
      </c>
      <c r="I32" s="27">
        <f t="shared" si="5"/>
        <v>100.00000000000001</v>
      </c>
      <c r="P32" t="s">
        <v>653</v>
      </c>
    </row>
    <row r="33" spans="2:16" x14ac:dyDescent="0.3">
      <c r="B33" s="4" t="s">
        <v>404</v>
      </c>
      <c r="C33" s="28" t="s">
        <v>409</v>
      </c>
      <c r="D33" s="3">
        <f>E33/100*6</f>
        <v>3.6000000000000005</v>
      </c>
      <c r="E33" s="25">
        <f>(BK21+BN21+BQ21+BT21+BW21)/5</f>
        <v>60.000000000000014</v>
      </c>
      <c r="I33" s="16"/>
      <c r="P33" t="s">
        <v>654</v>
      </c>
    </row>
    <row r="34" spans="2:16" x14ac:dyDescent="0.3">
      <c r="B34" s="4" t="s">
        <v>405</v>
      </c>
      <c r="C34" s="28" t="s">
        <v>409</v>
      </c>
      <c r="D34" s="42">
        <f t="shared" ref="D34:D35" si="6">E34/100*6</f>
        <v>2</v>
      </c>
      <c r="E34" s="25">
        <f>(BL21+BO21+BR21+BU21+BX21)/5</f>
        <v>33.333333333333336</v>
      </c>
      <c r="P34" t="s">
        <v>655</v>
      </c>
    </row>
    <row r="35" spans="2:16" x14ac:dyDescent="0.3">
      <c r="B35" s="4" t="s">
        <v>406</v>
      </c>
      <c r="C35" s="28" t="s">
        <v>409</v>
      </c>
      <c r="D35" s="42">
        <f t="shared" si="6"/>
        <v>0.4</v>
      </c>
      <c r="E35" s="25">
        <f>(BM21+BP21+BS21+BV21+BY21)/5</f>
        <v>6.666666666666667</v>
      </c>
    </row>
    <row r="36" spans="2:16" x14ac:dyDescent="0.3">
      <c r="B36" s="4"/>
      <c r="C36" s="33"/>
      <c r="D36" s="30">
        <f>SUM(D33:D35)</f>
        <v>6.0000000000000009</v>
      </c>
      <c r="E36" s="30">
        <f>SUM(E33:E35)</f>
        <v>100.00000000000001</v>
      </c>
      <c r="F36" s="32"/>
      <c r="P36" t="s">
        <v>653</v>
      </c>
    </row>
    <row r="37" spans="2:16" x14ac:dyDescent="0.3">
      <c r="B37" s="4"/>
      <c r="C37" s="28"/>
      <c r="D37" s="72" t="s">
        <v>38</v>
      </c>
      <c r="E37" s="73"/>
      <c r="F37" s="72" t="s">
        <v>31</v>
      </c>
      <c r="G37" s="73"/>
      <c r="H37" s="76" t="s">
        <v>39</v>
      </c>
      <c r="I37" s="77"/>
      <c r="J37" s="46" t="s">
        <v>40</v>
      </c>
      <c r="K37" s="46"/>
      <c r="L37" s="46" t="s">
        <v>32</v>
      </c>
      <c r="M37" s="46"/>
      <c r="P37" t="s">
        <v>654</v>
      </c>
    </row>
    <row r="38" spans="2:16" x14ac:dyDescent="0.3">
      <c r="B38" s="4" t="s">
        <v>404</v>
      </c>
      <c r="C38" s="28" t="s">
        <v>410</v>
      </c>
      <c r="D38" s="3">
        <f>E38/100*6</f>
        <v>4</v>
      </c>
      <c r="E38" s="25">
        <f>(BZ21+CC21+CF21+CI21+CL21)/5</f>
        <v>66.666666666666671</v>
      </c>
      <c r="F38" s="3">
        <f>G38/100*6</f>
        <v>3.9999999999999991</v>
      </c>
      <c r="G38" s="25">
        <f>(CO21+CR21+CU21+CX21+DA21)/5</f>
        <v>66.666666666666657</v>
      </c>
      <c r="H38" s="3">
        <f>I38/100*6</f>
        <v>4.4000000000000004</v>
      </c>
      <c r="I38" s="25">
        <f>(DD21+DG21+DJ21+DM21+DP21)/5</f>
        <v>73.333333333333343</v>
      </c>
      <c r="J38" s="3">
        <f>K38/100*6</f>
        <v>4</v>
      </c>
      <c r="K38" s="25">
        <f>(DS21+DV21+DY21+EB21+EE21)/5</f>
        <v>66.666666666666671</v>
      </c>
      <c r="L38" s="3">
        <f>M38/100*6</f>
        <v>3.8000000000000012</v>
      </c>
      <c r="M38" s="25">
        <f>(EH21+EK21+EN21+EQ21+ET21)/5</f>
        <v>63.33333333333335</v>
      </c>
      <c r="P38" t="s">
        <v>655</v>
      </c>
    </row>
    <row r="39" spans="2:16" x14ac:dyDescent="0.3">
      <c r="B39" s="4" t="s">
        <v>405</v>
      </c>
      <c r="C39" s="28" t="s">
        <v>410</v>
      </c>
      <c r="D39" s="42">
        <f t="shared" ref="D39:D40" si="7">E39/100*6</f>
        <v>1.7999999999999998</v>
      </c>
      <c r="E39" s="25">
        <f>(CA21+CD21+CG21+CJ21+CM21)/5</f>
        <v>30</v>
      </c>
      <c r="F39" s="42">
        <f t="shared" ref="F39:F40" si="8">G39/100*6</f>
        <v>1.6</v>
      </c>
      <c r="G39" s="25">
        <f>(CP21+CS21+CV21+CY21+DB21)/5</f>
        <v>26.666666666666668</v>
      </c>
      <c r="H39" s="42">
        <f t="shared" ref="H39:H40" si="9">I39/100*6</f>
        <v>1.6</v>
      </c>
      <c r="I39" s="25">
        <f>(DE21+DH21+DK21+DN21+DQ21)/5</f>
        <v>26.666666666666668</v>
      </c>
      <c r="J39" s="42">
        <f t="shared" ref="J39:J40" si="10">K39/100*6</f>
        <v>1.7999999999999998</v>
      </c>
      <c r="K39" s="25">
        <f>(DT21+DW21+DZ21+EC21+EF21)/5</f>
        <v>30</v>
      </c>
      <c r="L39" s="42">
        <f t="shared" ref="L39:L40" si="11">M39/100*6</f>
        <v>2</v>
      </c>
      <c r="M39" s="25">
        <f>(EI21+EL21+EO21+ER21+EU21)/5</f>
        <v>33.333333333333336</v>
      </c>
    </row>
    <row r="40" spans="2:16" x14ac:dyDescent="0.3">
      <c r="B40" s="4" t="s">
        <v>406</v>
      </c>
      <c r="C40" s="28" t="s">
        <v>410</v>
      </c>
      <c r="D40" s="42">
        <f t="shared" si="7"/>
        <v>0.2</v>
      </c>
      <c r="E40" s="25">
        <f>(CB21+CE21+CH21+CK21+CN21)/5</f>
        <v>3.3333333333333335</v>
      </c>
      <c r="F40" s="42">
        <f t="shared" si="8"/>
        <v>0.4</v>
      </c>
      <c r="G40" s="25">
        <f>(CQ21+CT21+CW21+CZ21+DC21)/5</f>
        <v>6.666666666666667</v>
      </c>
      <c r="H40" s="42">
        <f t="shared" si="9"/>
        <v>0</v>
      </c>
      <c r="I40" s="25">
        <f>(DF21+DI21+DL21+DO21+DR21)/5</f>
        <v>0</v>
      </c>
      <c r="J40" s="42">
        <f t="shared" si="10"/>
        <v>0.2</v>
      </c>
      <c r="K40" s="25">
        <f>(DU21+DX21+EA21+ED21+EG21)/5</f>
        <v>3.3333333333333335</v>
      </c>
      <c r="L40" s="42">
        <f t="shared" si="11"/>
        <v>0.2</v>
      </c>
      <c r="M40" s="25">
        <f>(EJ21+EM21+EP21+ES21+EV21)/5</f>
        <v>3.3333333333333335</v>
      </c>
    </row>
    <row r="41" spans="2:16" x14ac:dyDescent="0.3">
      <c r="B41" s="4"/>
      <c r="C41" s="28"/>
      <c r="D41" s="26">
        <f t="shared" ref="D41:M41" si="12">SUM(D38:D40)</f>
        <v>6</v>
      </c>
      <c r="E41" s="26">
        <f t="shared" si="12"/>
        <v>100</v>
      </c>
      <c r="F41" s="26">
        <f t="shared" si="12"/>
        <v>6</v>
      </c>
      <c r="G41" s="27">
        <f t="shared" si="12"/>
        <v>100</v>
      </c>
      <c r="H41" s="26">
        <f t="shared" si="12"/>
        <v>6</v>
      </c>
      <c r="I41" s="27">
        <f t="shared" si="12"/>
        <v>100.00000000000001</v>
      </c>
      <c r="J41" s="26">
        <f t="shared" si="12"/>
        <v>6</v>
      </c>
      <c r="K41" s="27">
        <f t="shared" si="12"/>
        <v>100</v>
      </c>
      <c r="L41" s="26">
        <f t="shared" si="12"/>
        <v>6.0000000000000009</v>
      </c>
      <c r="M41" s="27">
        <f t="shared" si="12"/>
        <v>100.00000000000001</v>
      </c>
      <c r="P41" t="s">
        <v>653</v>
      </c>
    </row>
    <row r="42" spans="2:16" x14ac:dyDescent="0.3">
      <c r="B42" s="4" t="s">
        <v>404</v>
      </c>
      <c r="C42" s="28" t="s">
        <v>411</v>
      </c>
      <c r="D42" s="3">
        <f>E42/100*6</f>
        <v>4</v>
      </c>
      <c r="E42" s="25">
        <f>(EW21+EZ21+FC21+FF21+FI21)/5</f>
        <v>66.666666666666671</v>
      </c>
      <c r="P42" t="s">
        <v>654</v>
      </c>
    </row>
    <row r="43" spans="2:16" x14ac:dyDescent="0.3">
      <c r="B43" s="4" t="s">
        <v>405</v>
      </c>
      <c r="C43" s="28" t="s">
        <v>411</v>
      </c>
      <c r="D43" s="42">
        <f t="shared" ref="D43:D44" si="13">E43/100*6</f>
        <v>1.6</v>
      </c>
      <c r="E43" s="25">
        <f>(EX21+FA21+FD21+FG21+FJ21)/5</f>
        <v>26.666666666666668</v>
      </c>
      <c r="P43" t="s">
        <v>655</v>
      </c>
    </row>
    <row r="44" spans="2:16" x14ac:dyDescent="0.3">
      <c r="B44" s="4" t="s">
        <v>406</v>
      </c>
      <c r="C44" s="28" t="s">
        <v>411</v>
      </c>
      <c r="D44" s="42">
        <f t="shared" si="13"/>
        <v>0.4</v>
      </c>
      <c r="E44" s="25">
        <f>(EY21+FB21+FE21+FH21+FK21)/5</f>
        <v>6.666666666666667</v>
      </c>
    </row>
    <row r="45" spans="2:16" x14ac:dyDescent="0.3">
      <c r="B45" s="4"/>
      <c r="C45" s="28"/>
      <c r="D45" s="26">
        <f>SUM(D42:D44)</f>
        <v>6</v>
      </c>
      <c r="E45" s="26">
        <f>SUM(E42:E44)</f>
        <v>100.00000000000001</v>
      </c>
    </row>
  </sheetData>
  <mergeCells count="141">
    <mergeCell ref="FI2:FJ2"/>
    <mergeCell ref="D28:E28"/>
    <mergeCell ref="F28:G28"/>
    <mergeCell ref="H28:I28"/>
    <mergeCell ref="D37:E37"/>
    <mergeCell ref="F37:G37"/>
    <mergeCell ref="H37:I37"/>
    <mergeCell ref="B23:E23"/>
    <mergeCell ref="J37:K37"/>
    <mergeCell ref="L37:M3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0:B20"/>
    <mergeCell ref="A21:B2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1"/>
  <sheetViews>
    <sheetView tabSelected="1" topLeftCell="A11" zoomScale="80" zoomScaleNormal="80" workbookViewId="0">
      <selection activeCell="K31" sqref="K31"/>
    </sheetView>
  </sheetViews>
  <sheetFormatPr defaultRowHeight="14.4" x14ac:dyDescent="0.3"/>
  <cols>
    <col min="2" max="2" width="32.109375" customWidth="1"/>
  </cols>
  <sheetData>
    <row r="1" spans="1:254" ht="15.6" x14ac:dyDescent="0.3">
      <c r="A1" s="5" t="s">
        <v>37</v>
      </c>
      <c r="B1" s="11" t="s">
        <v>220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6" x14ac:dyDescent="0.3">
      <c r="A2" s="81" t="s">
        <v>418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6"/>
      <c r="V2" s="6"/>
      <c r="W2" s="6"/>
      <c r="X2" s="6"/>
      <c r="Y2" s="6"/>
      <c r="Z2" s="6"/>
      <c r="AA2" s="6"/>
      <c r="AB2" s="6"/>
      <c r="GP2" s="71" t="s">
        <v>635</v>
      </c>
      <c r="GQ2" s="71"/>
    </row>
    <row r="3" spans="1:254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3">
      <c r="A4" s="68" t="s">
        <v>0</v>
      </c>
      <c r="B4" s="68" t="s">
        <v>1</v>
      </c>
      <c r="C4" s="69" t="s">
        <v>15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91" t="s">
        <v>2</v>
      </c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70" t="s">
        <v>26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84" t="s">
        <v>30</v>
      </c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6"/>
      <c r="GA4" s="46" t="s">
        <v>34</v>
      </c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</row>
    <row r="5" spans="1:254" ht="13.5" customHeight="1" x14ac:dyDescent="0.3">
      <c r="A5" s="68"/>
      <c r="B5" s="68"/>
      <c r="C5" s="92" t="s">
        <v>16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57" t="s">
        <v>14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63" t="s">
        <v>3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0" t="s">
        <v>119</v>
      </c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3" t="s">
        <v>120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 t="s">
        <v>38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87" t="s">
        <v>31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39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39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32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47" t="s">
        <v>35</v>
      </c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</row>
    <row r="6" spans="1:254" ht="15.6" hidden="1" x14ac:dyDescent="0.3">
      <c r="A6" s="68"/>
      <c r="B6" s="6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68"/>
      <c r="B7" s="68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68"/>
      <c r="B8" s="68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68"/>
      <c r="B9" s="68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68"/>
      <c r="B10" s="68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68"/>
      <c r="B11" s="68"/>
      <c r="C11" s="63" t="s">
        <v>221</v>
      </c>
      <c r="D11" s="63" t="s">
        <v>5</v>
      </c>
      <c r="E11" s="63" t="s">
        <v>6</v>
      </c>
      <c r="F11" s="63" t="s">
        <v>222</v>
      </c>
      <c r="G11" s="63" t="s">
        <v>7</v>
      </c>
      <c r="H11" s="63" t="s">
        <v>8</v>
      </c>
      <c r="I11" s="63" t="s">
        <v>278</v>
      </c>
      <c r="J11" s="63" t="s">
        <v>9</v>
      </c>
      <c r="K11" s="63" t="s">
        <v>10</v>
      </c>
      <c r="L11" s="63" t="s">
        <v>223</v>
      </c>
      <c r="M11" s="63" t="s">
        <v>9</v>
      </c>
      <c r="N11" s="63" t="s">
        <v>10</v>
      </c>
      <c r="O11" s="63" t="s">
        <v>224</v>
      </c>
      <c r="P11" s="63" t="s">
        <v>11</v>
      </c>
      <c r="Q11" s="63" t="s">
        <v>4</v>
      </c>
      <c r="R11" s="63" t="s">
        <v>225</v>
      </c>
      <c r="S11" s="63" t="s">
        <v>6</v>
      </c>
      <c r="T11" s="63" t="s">
        <v>12</v>
      </c>
      <c r="U11" s="57" t="s">
        <v>226</v>
      </c>
      <c r="V11" s="57"/>
      <c r="W11" s="57"/>
      <c r="X11" s="63" t="s">
        <v>227</v>
      </c>
      <c r="Y11" s="63"/>
      <c r="Z11" s="63"/>
      <c r="AA11" s="57" t="s">
        <v>279</v>
      </c>
      <c r="AB11" s="57"/>
      <c r="AC11" s="57"/>
      <c r="AD11" s="63" t="s">
        <v>228</v>
      </c>
      <c r="AE11" s="63"/>
      <c r="AF11" s="63"/>
      <c r="AG11" s="57" t="s">
        <v>229</v>
      </c>
      <c r="AH11" s="57"/>
      <c r="AI11" s="57"/>
      <c r="AJ11" s="63" t="s">
        <v>230</v>
      </c>
      <c r="AK11" s="63"/>
      <c r="AL11" s="63"/>
      <c r="AM11" s="47" t="s">
        <v>231</v>
      </c>
      <c r="AN11" s="47"/>
      <c r="AO11" s="47"/>
      <c r="AP11" s="63" t="s">
        <v>232</v>
      </c>
      <c r="AQ11" s="63"/>
      <c r="AR11" s="63"/>
      <c r="AS11" s="63" t="s">
        <v>233</v>
      </c>
      <c r="AT11" s="63"/>
      <c r="AU11" s="63"/>
      <c r="AV11" s="63" t="s">
        <v>234</v>
      </c>
      <c r="AW11" s="63"/>
      <c r="AX11" s="63"/>
      <c r="AY11" s="63" t="s">
        <v>235</v>
      </c>
      <c r="AZ11" s="63"/>
      <c r="BA11" s="63"/>
      <c r="BB11" s="63" t="s">
        <v>236</v>
      </c>
      <c r="BC11" s="63"/>
      <c r="BD11" s="63"/>
      <c r="BE11" s="47" t="s">
        <v>280</v>
      </c>
      <c r="BF11" s="47"/>
      <c r="BG11" s="47"/>
      <c r="BH11" s="47" t="s">
        <v>237</v>
      </c>
      <c r="BI11" s="47"/>
      <c r="BJ11" s="47"/>
      <c r="BK11" s="63" t="s">
        <v>238</v>
      </c>
      <c r="BL11" s="63"/>
      <c r="BM11" s="63"/>
      <c r="BN11" s="63" t="s">
        <v>239</v>
      </c>
      <c r="BO11" s="63"/>
      <c r="BP11" s="63"/>
      <c r="BQ11" s="47" t="s">
        <v>240</v>
      </c>
      <c r="BR11" s="47"/>
      <c r="BS11" s="47"/>
      <c r="BT11" s="63" t="s">
        <v>241</v>
      </c>
      <c r="BU11" s="63"/>
      <c r="BV11" s="63"/>
      <c r="BW11" s="47" t="s">
        <v>242</v>
      </c>
      <c r="BX11" s="47"/>
      <c r="BY11" s="47"/>
      <c r="BZ11" s="47" t="s">
        <v>243</v>
      </c>
      <c r="CA11" s="47"/>
      <c r="CB11" s="47"/>
      <c r="CC11" s="47" t="s">
        <v>281</v>
      </c>
      <c r="CD11" s="47"/>
      <c r="CE11" s="47"/>
      <c r="CF11" s="47" t="s">
        <v>244</v>
      </c>
      <c r="CG11" s="47"/>
      <c r="CH11" s="47"/>
      <c r="CI11" s="47" t="s">
        <v>245</v>
      </c>
      <c r="CJ11" s="47"/>
      <c r="CK11" s="47"/>
      <c r="CL11" s="47" t="s">
        <v>246</v>
      </c>
      <c r="CM11" s="47"/>
      <c r="CN11" s="47"/>
      <c r="CO11" s="47" t="s">
        <v>247</v>
      </c>
      <c r="CP11" s="47"/>
      <c r="CQ11" s="47"/>
      <c r="CR11" s="47" t="s">
        <v>248</v>
      </c>
      <c r="CS11" s="47"/>
      <c r="CT11" s="47"/>
      <c r="CU11" s="47" t="s">
        <v>282</v>
      </c>
      <c r="CV11" s="47"/>
      <c r="CW11" s="47"/>
      <c r="CX11" s="47" t="s">
        <v>249</v>
      </c>
      <c r="CY11" s="47"/>
      <c r="CZ11" s="47"/>
      <c r="DA11" s="47" t="s">
        <v>250</v>
      </c>
      <c r="DB11" s="47"/>
      <c r="DC11" s="47"/>
      <c r="DD11" s="47" t="s">
        <v>251</v>
      </c>
      <c r="DE11" s="47"/>
      <c r="DF11" s="47"/>
      <c r="DG11" s="47" t="s">
        <v>252</v>
      </c>
      <c r="DH11" s="47"/>
      <c r="DI11" s="47"/>
      <c r="DJ11" s="47" t="s">
        <v>253</v>
      </c>
      <c r="DK11" s="47"/>
      <c r="DL11" s="47"/>
      <c r="DM11" s="47" t="s">
        <v>254</v>
      </c>
      <c r="DN11" s="47"/>
      <c r="DO11" s="47"/>
      <c r="DP11" s="47" t="s">
        <v>255</v>
      </c>
      <c r="DQ11" s="47"/>
      <c r="DR11" s="47"/>
      <c r="DS11" s="47" t="s">
        <v>256</v>
      </c>
      <c r="DT11" s="47"/>
      <c r="DU11" s="47"/>
      <c r="DV11" s="47" t="s">
        <v>257</v>
      </c>
      <c r="DW11" s="47"/>
      <c r="DX11" s="47"/>
      <c r="DY11" s="47" t="s">
        <v>283</v>
      </c>
      <c r="DZ11" s="47"/>
      <c r="EA11" s="47"/>
      <c r="EB11" s="47" t="s">
        <v>258</v>
      </c>
      <c r="EC11" s="47"/>
      <c r="ED11" s="47"/>
      <c r="EE11" s="47" t="s">
        <v>259</v>
      </c>
      <c r="EF11" s="47"/>
      <c r="EG11" s="47"/>
      <c r="EH11" s="47" t="s">
        <v>260</v>
      </c>
      <c r="EI11" s="47"/>
      <c r="EJ11" s="47"/>
      <c r="EK11" s="47" t="s">
        <v>261</v>
      </c>
      <c r="EL11" s="47"/>
      <c r="EM11" s="47"/>
      <c r="EN11" s="47" t="s">
        <v>262</v>
      </c>
      <c r="EO11" s="47"/>
      <c r="EP11" s="47"/>
      <c r="EQ11" s="47" t="s">
        <v>263</v>
      </c>
      <c r="ER11" s="47"/>
      <c r="ES11" s="47"/>
      <c r="ET11" s="47" t="s">
        <v>264</v>
      </c>
      <c r="EU11" s="47"/>
      <c r="EV11" s="47"/>
      <c r="EW11" s="47" t="s">
        <v>265</v>
      </c>
      <c r="EX11" s="47"/>
      <c r="EY11" s="47"/>
      <c r="EZ11" s="47" t="s">
        <v>266</v>
      </c>
      <c r="FA11" s="47"/>
      <c r="FB11" s="47"/>
      <c r="FC11" s="47" t="s">
        <v>284</v>
      </c>
      <c r="FD11" s="47"/>
      <c r="FE11" s="47"/>
      <c r="FF11" s="47" t="s">
        <v>267</v>
      </c>
      <c r="FG11" s="47"/>
      <c r="FH11" s="47"/>
      <c r="FI11" s="47" t="s">
        <v>268</v>
      </c>
      <c r="FJ11" s="47"/>
      <c r="FK11" s="47"/>
      <c r="FL11" s="47" t="s">
        <v>269</v>
      </c>
      <c r="FM11" s="47"/>
      <c r="FN11" s="47"/>
      <c r="FO11" s="47" t="s">
        <v>270</v>
      </c>
      <c r="FP11" s="47"/>
      <c r="FQ11" s="47"/>
      <c r="FR11" s="47" t="s">
        <v>271</v>
      </c>
      <c r="FS11" s="47"/>
      <c r="FT11" s="47"/>
      <c r="FU11" s="47" t="s">
        <v>272</v>
      </c>
      <c r="FV11" s="47"/>
      <c r="FW11" s="47"/>
      <c r="FX11" s="47" t="s">
        <v>285</v>
      </c>
      <c r="FY11" s="47"/>
      <c r="FZ11" s="47"/>
      <c r="GA11" s="47" t="s">
        <v>273</v>
      </c>
      <c r="GB11" s="47"/>
      <c r="GC11" s="47"/>
      <c r="GD11" s="47" t="s">
        <v>274</v>
      </c>
      <c r="GE11" s="47"/>
      <c r="GF11" s="47"/>
      <c r="GG11" s="47" t="s">
        <v>286</v>
      </c>
      <c r="GH11" s="47"/>
      <c r="GI11" s="47"/>
      <c r="GJ11" s="47" t="s">
        <v>275</v>
      </c>
      <c r="GK11" s="47"/>
      <c r="GL11" s="47"/>
      <c r="GM11" s="47" t="s">
        <v>276</v>
      </c>
      <c r="GN11" s="47"/>
      <c r="GO11" s="47"/>
      <c r="GP11" s="47" t="s">
        <v>277</v>
      </c>
      <c r="GQ11" s="47"/>
      <c r="GR11" s="47"/>
    </row>
    <row r="12" spans="1:254" ht="85.5" customHeight="1" x14ac:dyDescent="0.3">
      <c r="A12" s="68"/>
      <c r="B12" s="68"/>
      <c r="C12" s="64" t="s">
        <v>514</v>
      </c>
      <c r="D12" s="64"/>
      <c r="E12" s="64"/>
      <c r="F12" s="64" t="s">
        <v>517</v>
      </c>
      <c r="G12" s="64"/>
      <c r="H12" s="64"/>
      <c r="I12" s="64" t="s">
        <v>520</v>
      </c>
      <c r="J12" s="64"/>
      <c r="K12" s="64"/>
      <c r="L12" s="64" t="s">
        <v>314</v>
      </c>
      <c r="M12" s="64"/>
      <c r="N12" s="64"/>
      <c r="O12" s="64" t="s">
        <v>523</v>
      </c>
      <c r="P12" s="64"/>
      <c r="Q12" s="64"/>
      <c r="R12" s="64" t="s">
        <v>526</v>
      </c>
      <c r="S12" s="64"/>
      <c r="T12" s="64"/>
      <c r="U12" s="88" t="s">
        <v>530</v>
      </c>
      <c r="V12" s="88"/>
      <c r="W12" s="88"/>
      <c r="X12" s="64" t="s">
        <v>315</v>
      </c>
      <c r="Y12" s="64"/>
      <c r="Z12" s="64"/>
      <c r="AA12" s="88" t="s">
        <v>316</v>
      </c>
      <c r="AB12" s="88"/>
      <c r="AC12" s="88"/>
      <c r="AD12" s="64" t="s">
        <v>317</v>
      </c>
      <c r="AE12" s="64"/>
      <c r="AF12" s="64"/>
      <c r="AG12" s="88" t="s">
        <v>535</v>
      </c>
      <c r="AH12" s="88"/>
      <c r="AI12" s="88"/>
      <c r="AJ12" s="64" t="s">
        <v>318</v>
      </c>
      <c r="AK12" s="64"/>
      <c r="AL12" s="64"/>
      <c r="AM12" s="64" t="s">
        <v>319</v>
      </c>
      <c r="AN12" s="64"/>
      <c r="AO12" s="64"/>
      <c r="AP12" s="64" t="s">
        <v>320</v>
      </c>
      <c r="AQ12" s="64"/>
      <c r="AR12" s="64"/>
      <c r="AS12" s="64" t="s">
        <v>538</v>
      </c>
      <c r="AT12" s="64"/>
      <c r="AU12" s="64"/>
      <c r="AV12" s="64" t="s">
        <v>629</v>
      </c>
      <c r="AW12" s="64"/>
      <c r="AX12" s="64"/>
      <c r="AY12" s="64" t="s">
        <v>321</v>
      </c>
      <c r="AZ12" s="64"/>
      <c r="BA12" s="64"/>
      <c r="BB12" s="64" t="s">
        <v>308</v>
      </c>
      <c r="BC12" s="64"/>
      <c r="BD12" s="64"/>
      <c r="BE12" s="64" t="s">
        <v>322</v>
      </c>
      <c r="BF12" s="64"/>
      <c r="BG12" s="64"/>
      <c r="BH12" s="64" t="s">
        <v>544</v>
      </c>
      <c r="BI12" s="64"/>
      <c r="BJ12" s="64"/>
      <c r="BK12" s="64" t="s">
        <v>323</v>
      </c>
      <c r="BL12" s="64"/>
      <c r="BM12" s="64"/>
      <c r="BN12" s="64" t="s">
        <v>324</v>
      </c>
      <c r="BO12" s="64"/>
      <c r="BP12" s="64"/>
      <c r="BQ12" s="64" t="s">
        <v>325</v>
      </c>
      <c r="BR12" s="64"/>
      <c r="BS12" s="64"/>
      <c r="BT12" s="64" t="s">
        <v>326</v>
      </c>
      <c r="BU12" s="64"/>
      <c r="BV12" s="64"/>
      <c r="BW12" s="64" t="s">
        <v>551</v>
      </c>
      <c r="BX12" s="64"/>
      <c r="BY12" s="64"/>
      <c r="BZ12" s="64" t="s">
        <v>333</v>
      </c>
      <c r="CA12" s="64"/>
      <c r="CB12" s="64"/>
      <c r="CC12" s="64" t="s">
        <v>555</v>
      </c>
      <c r="CD12" s="64"/>
      <c r="CE12" s="64"/>
      <c r="CF12" s="64" t="s">
        <v>334</v>
      </c>
      <c r="CG12" s="64"/>
      <c r="CH12" s="64"/>
      <c r="CI12" s="64" t="s">
        <v>335</v>
      </c>
      <c r="CJ12" s="64"/>
      <c r="CK12" s="64"/>
      <c r="CL12" s="64" t="s">
        <v>336</v>
      </c>
      <c r="CM12" s="64"/>
      <c r="CN12" s="64"/>
      <c r="CO12" s="64" t="s">
        <v>377</v>
      </c>
      <c r="CP12" s="64"/>
      <c r="CQ12" s="64"/>
      <c r="CR12" s="64" t="s">
        <v>374</v>
      </c>
      <c r="CS12" s="64"/>
      <c r="CT12" s="64"/>
      <c r="CU12" s="64" t="s">
        <v>378</v>
      </c>
      <c r="CV12" s="64"/>
      <c r="CW12" s="64"/>
      <c r="CX12" s="64" t="s">
        <v>375</v>
      </c>
      <c r="CY12" s="64"/>
      <c r="CZ12" s="64"/>
      <c r="DA12" s="64" t="s">
        <v>376</v>
      </c>
      <c r="DB12" s="64"/>
      <c r="DC12" s="64"/>
      <c r="DD12" s="64" t="s">
        <v>567</v>
      </c>
      <c r="DE12" s="64"/>
      <c r="DF12" s="64"/>
      <c r="DG12" s="64" t="s">
        <v>570</v>
      </c>
      <c r="DH12" s="64"/>
      <c r="DI12" s="64"/>
      <c r="DJ12" s="64" t="s">
        <v>379</v>
      </c>
      <c r="DK12" s="64"/>
      <c r="DL12" s="64"/>
      <c r="DM12" s="64" t="s">
        <v>574</v>
      </c>
      <c r="DN12" s="64"/>
      <c r="DO12" s="64"/>
      <c r="DP12" s="64" t="s">
        <v>380</v>
      </c>
      <c r="DQ12" s="64"/>
      <c r="DR12" s="64"/>
      <c r="DS12" s="64" t="s">
        <v>381</v>
      </c>
      <c r="DT12" s="64"/>
      <c r="DU12" s="64"/>
      <c r="DV12" s="64" t="s">
        <v>582</v>
      </c>
      <c r="DW12" s="64"/>
      <c r="DX12" s="64"/>
      <c r="DY12" s="64" t="s">
        <v>382</v>
      </c>
      <c r="DZ12" s="64"/>
      <c r="EA12" s="64"/>
      <c r="EB12" s="64" t="s">
        <v>383</v>
      </c>
      <c r="EC12" s="64"/>
      <c r="ED12" s="64"/>
      <c r="EE12" s="64" t="s">
        <v>384</v>
      </c>
      <c r="EF12" s="64"/>
      <c r="EG12" s="64"/>
      <c r="EH12" s="64" t="s">
        <v>385</v>
      </c>
      <c r="EI12" s="64"/>
      <c r="EJ12" s="64"/>
      <c r="EK12" s="65" t="s">
        <v>386</v>
      </c>
      <c r="EL12" s="65"/>
      <c r="EM12" s="65"/>
      <c r="EN12" s="64" t="s">
        <v>593</v>
      </c>
      <c r="EO12" s="64"/>
      <c r="EP12" s="64"/>
      <c r="EQ12" s="64" t="s">
        <v>387</v>
      </c>
      <c r="ER12" s="64"/>
      <c r="ES12" s="64"/>
      <c r="ET12" s="64" t="s">
        <v>388</v>
      </c>
      <c r="EU12" s="64"/>
      <c r="EV12" s="64"/>
      <c r="EW12" s="64" t="s">
        <v>599</v>
      </c>
      <c r="EX12" s="64"/>
      <c r="EY12" s="64"/>
      <c r="EZ12" s="64" t="s">
        <v>390</v>
      </c>
      <c r="FA12" s="64"/>
      <c r="FB12" s="64"/>
      <c r="FC12" s="64" t="s">
        <v>391</v>
      </c>
      <c r="FD12" s="64"/>
      <c r="FE12" s="64"/>
      <c r="FF12" s="64" t="s">
        <v>389</v>
      </c>
      <c r="FG12" s="64"/>
      <c r="FH12" s="64"/>
      <c r="FI12" s="64" t="s">
        <v>604</v>
      </c>
      <c r="FJ12" s="64"/>
      <c r="FK12" s="64"/>
      <c r="FL12" s="64" t="s">
        <v>392</v>
      </c>
      <c r="FM12" s="64"/>
      <c r="FN12" s="64"/>
      <c r="FO12" s="64" t="s">
        <v>608</v>
      </c>
      <c r="FP12" s="64"/>
      <c r="FQ12" s="64"/>
      <c r="FR12" s="64" t="s">
        <v>393</v>
      </c>
      <c r="FS12" s="64"/>
      <c r="FT12" s="64"/>
      <c r="FU12" s="65" t="s">
        <v>632</v>
      </c>
      <c r="FV12" s="65"/>
      <c r="FW12" s="65"/>
      <c r="FX12" s="64" t="s">
        <v>633</v>
      </c>
      <c r="FY12" s="64"/>
      <c r="FZ12" s="64"/>
      <c r="GA12" s="64" t="s">
        <v>397</v>
      </c>
      <c r="GB12" s="64"/>
      <c r="GC12" s="64"/>
      <c r="GD12" s="64" t="s">
        <v>614</v>
      </c>
      <c r="GE12" s="64"/>
      <c r="GF12" s="64"/>
      <c r="GG12" s="64" t="s">
        <v>398</v>
      </c>
      <c r="GH12" s="64"/>
      <c r="GI12" s="64"/>
      <c r="GJ12" s="64" t="s">
        <v>620</v>
      </c>
      <c r="GK12" s="64"/>
      <c r="GL12" s="64"/>
      <c r="GM12" s="64" t="s">
        <v>624</v>
      </c>
      <c r="GN12" s="64"/>
      <c r="GO12" s="64"/>
      <c r="GP12" s="64" t="s">
        <v>634</v>
      </c>
      <c r="GQ12" s="64"/>
      <c r="GR12" s="64"/>
    </row>
    <row r="13" spans="1:254" ht="93.75" customHeight="1" x14ac:dyDescent="0.3">
      <c r="A13" s="68"/>
      <c r="B13" s="68"/>
      <c r="C13" s="38" t="s">
        <v>515</v>
      </c>
      <c r="D13" s="38" t="s">
        <v>516</v>
      </c>
      <c r="E13" s="38" t="s">
        <v>13</v>
      </c>
      <c r="F13" s="38" t="s">
        <v>287</v>
      </c>
      <c r="G13" s="38" t="s">
        <v>518</v>
      </c>
      <c r="H13" s="38" t="s">
        <v>519</v>
      </c>
      <c r="I13" s="38" t="s">
        <v>121</v>
      </c>
      <c r="J13" s="38" t="s">
        <v>521</v>
      </c>
      <c r="K13" s="38" t="s">
        <v>522</v>
      </c>
      <c r="L13" s="38" t="s">
        <v>288</v>
      </c>
      <c r="M13" s="38" t="s">
        <v>289</v>
      </c>
      <c r="N13" s="38" t="s">
        <v>290</v>
      </c>
      <c r="O13" s="38" t="s">
        <v>524</v>
      </c>
      <c r="P13" s="38" t="s">
        <v>524</v>
      </c>
      <c r="Q13" s="38" t="s">
        <v>525</v>
      </c>
      <c r="R13" s="38" t="s">
        <v>527</v>
      </c>
      <c r="S13" s="38" t="s">
        <v>528</v>
      </c>
      <c r="T13" s="38" t="s">
        <v>529</v>
      </c>
      <c r="U13" s="41" t="s">
        <v>531</v>
      </c>
      <c r="V13" s="41" t="s">
        <v>532</v>
      </c>
      <c r="W13" s="41" t="s">
        <v>533</v>
      </c>
      <c r="X13" s="38" t="s">
        <v>43</v>
      </c>
      <c r="Y13" s="38" t="s">
        <v>48</v>
      </c>
      <c r="Z13" s="38" t="s">
        <v>49</v>
      </c>
      <c r="AA13" s="41" t="s">
        <v>291</v>
      </c>
      <c r="AB13" s="41" t="s">
        <v>292</v>
      </c>
      <c r="AC13" s="41" t="s">
        <v>293</v>
      </c>
      <c r="AD13" s="38" t="s">
        <v>294</v>
      </c>
      <c r="AE13" s="38" t="s">
        <v>295</v>
      </c>
      <c r="AF13" s="38" t="s">
        <v>534</v>
      </c>
      <c r="AG13" s="41" t="s">
        <v>296</v>
      </c>
      <c r="AH13" s="41" t="s">
        <v>297</v>
      </c>
      <c r="AI13" s="41" t="s">
        <v>536</v>
      </c>
      <c r="AJ13" s="38" t="s">
        <v>50</v>
      </c>
      <c r="AK13" s="38" t="s">
        <v>537</v>
      </c>
      <c r="AL13" s="38" t="s">
        <v>298</v>
      </c>
      <c r="AM13" s="44" t="s">
        <v>299</v>
      </c>
      <c r="AN13" s="38" t="s">
        <v>300</v>
      </c>
      <c r="AO13" s="38" t="s">
        <v>301</v>
      </c>
      <c r="AP13" s="44" t="s">
        <v>58</v>
      </c>
      <c r="AQ13" s="38" t="s">
        <v>421</v>
      </c>
      <c r="AR13" s="38" t="s">
        <v>59</v>
      </c>
      <c r="AS13" s="44" t="s">
        <v>539</v>
      </c>
      <c r="AT13" s="38" t="s">
        <v>540</v>
      </c>
      <c r="AU13" s="38" t="s">
        <v>25</v>
      </c>
      <c r="AV13" s="44" t="s">
        <v>304</v>
      </c>
      <c r="AW13" s="38" t="s">
        <v>305</v>
      </c>
      <c r="AX13" s="38" t="s">
        <v>306</v>
      </c>
      <c r="AY13" s="44" t="s">
        <v>307</v>
      </c>
      <c r="AZ13" s="38" t="s">
        <v>541</v>
      </c>
      <c r="BA13" s="38" t="s">
        <v>41</v>
      </c>
      <c r="BB13" s="44" t="s">
        <v>542</v>
      </c>
      <c r="BC13" s="38" t="s">
        <v>309</v>
      </c>
      <c r="BD13" s="38" t="s">
        <v>543</v>
      </c>
      <c r="BE13" s="41" t="s">
        <v>22</v>
      </c>
      <c r="BF13" s="38" t="s">
        <v>310</v>
      </c>
      <c r="BG13" s="38" t="s">
        <v>44</v>
      </c>
      <c r="BH13" s="41" t="s">
        <v>545</v>
      </c>
      <c r="BI13" s="38" t="s">
        <v>546</v>
      </c>
      <c r="BJ13" s="38" t="s">
        <v>547</v>
      </c>
      <c r="BK13" s="41" t="s">
        <v>142</v>
      </c>
      <c r="BL13" s="38" t="s">
        <v>302</v>
      </c>
      <c r="BM13" s="38" t="s">
        <v>303</v>
      </c>
      <c r="BN13" s="41" t="s">
        <v>137</v>
      </c>
      <c r="BO13" s="38" t="s">
        <v>17</v>
      </c>
      <c r="BP13" s="38" t="s">
        <v>548</v>
      </c>
      <c r="BQ13" s="41" t="s">
        <v>18</v>
      </c>
      <c r="BR13" s="38" t="s">
        <v>549</v>
      </c>
      <c r="BS13" s="38" t="s">
        <v>550</v>
      </c>
      <c r="BT13" s="41" t="s">
        <v>311</v>
      </c>
      <c r="BU13" s="38" t="s">
        <v>312</v>
      </c>
      <c r="BV13" s="38" t="s">
        <v>313</v>
      </c>
      <c r="BW13" s="44" t="s">
        <v>552</v>
      </c>
      <c r="BX13" s="38" t="s">
        <v>553</v>
      </c>
      <c r="BY13" s="38" t="s">
        <v>554</v>
      </c>
      <c r="BZ13" s="44" t="s">
        <v>52</v>
      </c>
      <c r="CA13" s="38" t="s">
        <v>53</v>
      </c>
      <c r="CB13" s="38" t="s">
        <v>327</v>
      </c>
      <c r="CC13" s="44" t="s">
        <v>556</v>
      </c>
      <c r="CD13" s="38" t="s">
        <v>557</v>
      </c>
      <c r="CE13" s="38" t="s">
        <v>558</v>
      </c>
      <c r="CF13" s="44" t="s">
        <v>559</v>
      </c>
      <c r="CG13" s="38" t="s">
        <v>560</v>
      </c>
      <c r="CH13" s="38" t="s">
        <v>561</v>
      </c>
      <c r="CI13" s="44" t="s">
        <v>328</v>
      </c>
      <c r="CJ13" s="38" t="s">
        <v>329</v>
      </c>
      <c r="CK13" s="38" t="s">
        <v>330</v>
      </c>
      <c r="CL13" s="44" t="s">
        <v>331</v>
      </c>
      <c r="CM13" s="38" t="s">
        <v>332</v>
      </c>
      <c r="CN13" s="38" t="s">
        <v>562</v>
      </c>
      <c r="CO13" s="45" t="s">
        <v>563</v>
      </c>
      <c r="CP13" s="38" t="s">
        <v>564</v>
      </c>
      <c r="CQ13" s="38" t="s">
        <v>565</v>
      </c>
      <c r="CR13" s="38" t="s">
        <v>55</v>
      </c>
      <c r="CS13" s="38" t="s">
        <v>566</v>
      </c>
      <c r="CT13" s="38" t="s">
        <v>56</v>
      </c>
      <c r="CU13" s="38" t="s">
        <v>343</v>
      </c>
      <c r="CV13" s="38" t="s">
        <v>344</v>
      </c>
      <c r="CW13" s="38" t="s">
        <v>345</v>
      </c>
      <c r="CX13" s="38" t="s">
        <v>337</v>
      </c>
      <c r="CY13" s="38" t="s">
        <v>338</v>
      </c>
      <c r="CZ13" s="38" t="s">
        <v>339</v>
      </c>
      <c r="DA13" s="38" t="s">
        <v>340</v>
      </c>
      <c r="DB13" s="38" t="s">
        <v>341</v>
      </c>
      <c r="DC13" s="38" t="s">
        <v>342</v>
      </c>
      <c r="DD13" s="38" t="s">
        <v>346</v>
      </c>
      <c r="DE13" s="38" t="s">
        <v>568</v>
      </c>
      <c r="DF13" s="38" t="s">
        <v>569</v>
      </c>
      <c r="DG13" s="45" t="s">
        <v>350</v>
      </c>
      <c r="DH13" s="38" t="s">
        <v>351</v>
      </c>
      <c r="DI13" s="38" t="s">
        <v>571</v>
      </c>
      <c r="DJ13" s="38" t="s">
        <v>572</v>
      </c>
      <c r="DK13" s="38" t="s">
        <v>347</v>
      </c>
      <c r="DL13" s="38" t="s">
        <v>573</v>
      </c>
      <c r="DM13" s="38" t="s">
        <v>348</v>
      </c>
      <c r="DN13" s="38" t="s">
        <v>575</v>
      </c>
      <c r="DO13" s="38" t="s">
        <v>576</v>
      </c>
      <c r="DP13" s="38" t="s">
        <v>349</v>
      </c>
      <c r="DQ13" s="38" t="s">
        <v>577</v>
      </c>
      <c r="DR13" s="38" t="s">
        <v>578</v>
      </c>
      <c r="DS13" s="38" t="s">
        <v>579</v>
      </c>
      <c r="DT13" s="38" t="s">
        <v>580</v>
      </c>
      <c r="DU13" s="38" t="s">
        <v>581</v>
      </c>
      <c r="DV13" s="38" t="s">
        <v>583</v>
      </c>
      <c r="DW13" s="38" t="s">
        <v>584</v>
      </c>
      <c r="DX13" s="38" t="s">
        <v>630</v>
      </c>
      <c r="DY13" s="45" t="s">
        <v>585</v>
      </c>
      <c r="DZ13" s="38" t="s">
        <v>631</v>
      </c>
      <c r="EA13" s="38" t="s">
        <v>586</v>
      </c>
      <c r="EB13" s="38" t="s">
        <v>352</v>
      </c>
      <c r="EC13" s="38" t="s">
        <v>353</v>
      </c>
      <c r="ED13" s="38" t="s">
        <v>587</v>
      </c>
      <c r="EE13" s="38" t="s">
        <v>192</v>
      </c>
      <c r="EF13" s="38" t="s">
        <v>354</v>
      </c>
      <c r="EG13" s="38" t="s">
        <v>588</v>
      </c>
      <c r="EH13" s="38" t="s">
        <v>355</v>
      </c>
      <c r="EI13" s="38" t="s">
        <v>356</v>
      </c>
      <c r="EJ13" s="38" t="s">
        <v>589</v>
      </c>
      <c r="EK13" s="38" t="s">
        <v>590</v>
      </c>
      <c r="EL13" s="38" t="s">
        <v>591</v>
      </c>
      <c r="EM13" s="38" t="s">
        <v>592</v>
      </c>
      <c r="EN13" s="38" t="s">
        <v>357</v>
      </c>
      <c r="EO13" s="38" t="s">
        <v>358</v>
      </c>
      <c r="EP13" s="38" t="s">
        <v>594</v>
      </c>
      <c r="EQ13" s="45" t="s">
        <v>359</v>
      </c>
      <c r="ER13" s="38" t="s">
        <v>360</v>
      </c>
      <c r="ES13" s="38" t="s">
        <v>595</v>
      </c>
      <c r="ET13" s="38" t="s">
        <v>596</v>
      </c>
      <c r="EU13" s="38" t="s">
        <v>597</v>
      </c>
      <c r="EV13" s="38" t="s">
        <v>598</v>
      </c>
      <c r="EW13" s="38" t="s">
        <v>600</v>
      </c>
      <c r="EX13" s="38" t="s">
        <v>601</v>
      </c>
      <c r="EY13" s="38" t="s">
        <v>602</v>
      </c>
      <c r="EZ13" s="38" t="s">
        <v>58</v>
      </c>
      <c r="FA13" s="38" t="s">
        <v>60</v>
      </c>
      <c r="FB13" s="38" t="s">
        <v>59</v>
      </c>
      <c r="FC13" s="38" t="s">
        <v>364</v>
      </c>
      <c r="FD13" s="38" t="s">
        <v>365</v>
      </c>
      <c r="FE13" s="38" t="s">
        <v>603</v>
      </c>
      <c r="FF13" s="38" t="s">
        <v>361</v>
      </c>
      <c r="FG13" s="38" t="s">
        <v>362</v>
      </c>
      <c r="FH13" s="38" t="s">
        <v>363</v>
      </c>
      <c r="FI13" s="45" t="s">
        <v>605</v>
      </c>
      <c r="FJ13" s="38" t="s">
        <v>606</v>
      </c>
      <c r="FK13" s="38" t="s">
        <v>607</v>
      </c>
      <c r="FL13" s="38" t="s">
        <v>366</v>
      </c>
      <c r="FM13" s="38" t="s">
        <v>367</v>
      </c>
      <c r="FN13" s="38" t="s">
        <v>368</v>
      </c>
      <c r="FO13" s="38" t="s">
        <v>609</v>
      </c>
      <c r="FP13" s="38" t="s">
        <v>610</v>
      </c>
      <c r="FQ13" s="38" t="s">
        <v>611</v>
      </c>
      <c r="FR13" s="38"/>
      <c r="FS13" s="38" t="s">
        <v>369</v>
      </c>
      <c r="FT13" s="38" t="s">
        <v>370</v>
      </c>
      <c r="FU13" s="38" t="s">
        <v>371</v>
      </c>
      <c r="FV13" s="38" t="s">
        <v>153</v>
      </c>
      <c r="FW13" s="38" t="s">
        <v>372</v>
      </c>
      <c r="FX13" s="38" t="s">
        <v>373</v>
      </c>
      <c r="FY13" s="38" t="s">
        <v>612</v>
      </c>
      <c r="FZ13" s="38" t="s">
        <v>613</v>
      </c>
      <c r="GA13" s="44" t="s">
        <v>394</v>
      </c>
      <c r="GB13" s="38" t="s">
        <v>395</v>
      </c>
      <c r="GC13" s="38" t="s">
        <v>396</v>
      </c>
      <c r="GD13" s="38" t="s">
        <v>615</v>
      </c>
      <c r="GE13" s="38" t="s">
        <v>616</v>
      </c>
      <c r="GF13" s="38" t="s">
        <v>617</v>
      </c>
      <c r="GG13" s="38" t="s">
        <v>399</v>
      </c>
      <c r="GH13" s="38" t="s">
        <v>618</v>
      </c>
      <c r="GI13" s="38" t="s">
        <v>619</v>
      </c>
      <c r="GJ13" s="38" t="s">
        <v>621</v>
      </c>
      <c r="GK13" s="38" t="s">
        <v>622</v>
      </c>
      <c r="GL13" s="38" t="s">
        <v>623</v>
      </c>
      <c r="GM13" s="38" t="s">
        <v>400</v>
      </c>
      <c r="GN13" s="38" t="s">
        <v>401</v>
      </c>
      <c r="GO13" s="38" t="s">
        <v>402</v>
      </c>
      <c r="GP13" s="38" t="s">
        <v>625</v>
      </c>
      <c r="GQ13" s="38" t="s">
        <v>626</v>
      </c>
      <c r="GR13" s="38" t="s">
        <v>627</v>
      </c>
    </row>
    <row r="14" spans="1:254" ht="15.6" x14ac:dyDescent="0.3">
      <c r="A14" s="13">
        <v>1</v>
      </c>
      <c r="B14" s="10" t="s">
        <v>640</v>
      </c>
      <c r="C14" s="4"/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6" x14ac:dyDescent="0.3">
      <c r="A15" s="2">
        <v>2</v>
      </c>
      <c r="B15" s="1" t="s">
        <v>641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>
        <v>1</v>
      </c>
      <c r="T15" s="4"/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>
        <v>1</v>
      </c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>
        <v>1</v>
      </c>
      <c r="GF15" s="4"/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6" x14ac:dyDescent="0.3">
      <c r="A16" s="2">
        <v>3</v>
      </c>
      <c r="B16" s="1" t="s">
        <v>657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/>
      <c r="P16" s="4">
        <v>1</v>
      </c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6" x14ac:dyDescent="0.3">
      <c r="A17" s="2">
        <v>4</v>
      </c>
      <c r="B17" s="1" t="s">
        <v>648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/>
      <c r="EF17" s="4">
        <v>1</v>
      </c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6" x14ac:dyDescent="0.3">
      <c r="A18" s="2">
        <v>5</v>
      </c>
      <c r="B18" s="1" t="s">
        <v>642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/>
      <c r="M18" s="4">
        <v>1</v>
      </c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/>
      <c r="AE18" s="4">
        <v>1</v>
      </c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>
        <v>1</v>
      </c>
      <c r="EG18" s="4"/>
      <c r="EH18" s="4"/>
      <c r="EI18" s="4">
        <v>1</v>
      </c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>
        <v>1</v>
      </c>
      <c r="FG18" s="4"/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6" x14ac:dyDescent="0.3">
      <c r="A19" s="2">
        <v>6</v>
      </c>
      <c r="B19" s="1" t="s">
        <v>643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>
        <v>1</v>
      </c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/>
      <c r="AQ19" s="4">
        <v>1</v>
      </c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/>
      <c r="CD19" s="4">
        <v>1</v>
      </c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6" x14ac:dyDescent="0.3">
      <c r="A20" s="2">
        <v>7</v>
      </c>
      <c r="B20" s="1" t="s">
        <v>649</v>
      </c>
      <c r="C20" s="4">
        <v>1</v>
      </c>
      <c r="D20" s="4"/>
      <c r="E20" s="4"/>
      <c r="F20" s="4"/>
      <c r="G20" s="4">
        <v>1</v>
      </c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/>
      <c r="FM20" s="4">
        <v>1</v>
      </c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/>
      <c r="GH20" s="4">
        <v>1</v>
      </c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6" x14ac:dyDescent="0.3">
      <c r="A21" s="2">
        <v>8</v>
      </c>
      <c r="B21" s="1" t="s">
        <v>644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 ht="15.6" x14ac:dyDescent="0.3">
      <c r="A22" s="2">
        <v>9</v>
      </c>
      <c r="B22" s="1" t="s">
        <v>645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</row>
    <row r="23" spans="1:254" ht="15.6" x14ac:dyDescent="0.3">
      <c r="A23" s="2">
        <v>10</v>
      </c>
      <c r="B23" s="1" t="s">
        <v>646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</row>
    <row r="24" spans="1:254" ht="15.6" x14ac:dyDescent="0.3">
      <c r="A24" s="2">
        <v>11</v>
      </c>
      <c r="B24" s="1" t="s">
        <v>647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6" x14ac:dyDescent="0.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x14ac:dyDescent="0.3">
      <c r="A26" s="82" t="s">
        <v>66</v>
      </c>
      <c r="B26" s="83"/>
      <c r="C26" s="3">
        <f t="shared" ref="C26:AH26" si="0">SUM(C14:C25)</f>
        <v>9</v>
      </c>
      <c r="D26" s="3">
        <f t="shared" si="0"/>
        <v>1</v>
      </c>
      <c r="E26" s="3">
        <f t="shared" si="0"/>
        <v>1</v>
      </c>
      <c r="F26" s="3">
        <f t="shared" si="0"/>
        <v>9</v>
      </c>
      <c r="G26" s="3">
        <f t="shared" si="0"/>
        <v>1</v>
      </c>
      <c r="H26" s="3">
        <f t="shared" si="0"/>
        <v>1</v>
      </c>
      <c r="I26" s="3">
        <f t="shared" si="0"/>
        <v>6</v>
      </c>
      <c r="J26" s="3">
        <f t="shared" si="0"/>
        <v>4</v>
      </c>
      <c r="K26" s="3">
        <f t="shared" si="0"/>
        <v>1</v>
      </c>
      <c r="L26" s="3">
        <f t="shared" si="0"/>
        <v>7</v>
      </c>
      <c r="M26" s="3">
        <f t="shared" si="0"/>
        <v>3</v>
      </c>
      <c r="N26" s="3">
        <f t="shared" si="0"/>
        <v>1</v>
      </c>
      <c r="O26" s="3">
        <f t="shared" si="0"/>
        <v>9</v>
      </c>
      <c r="P26" s="3">
        <f t="shared" si="0"/>
        <v>1</v>
      </c>
      <c r="Q26" s="3">
        <f t="shared" si="0"/>
        <v>1</v>
      </c>
      <c r="R26" s="3">
        <f t="shared" si="0"/>
        <v>8</v>
      </c>
      <c r="S26" s="3">
        <f t="shared" si="0"/>
        <v>3</v>
      </c>
      <c r="T26" s="3">
        <f t="shared" si="0"/>
        <v>0</v>
      </c>
      <c r="U26" s="3">
        <f t="shared" si="0"/>
        <v>6</v>
      </c>
      <c r="V26" s="3">
        <f t="shared" si="0"/>
        <v>4</v>
      </c>
      <c r="W26" s="3">
        <f t="shared" si="0"/>
        <v>1</v>
      </c>
      <c r="X26" s="3">
        <f t="shared" si="0"/>
        <v>9</v>
      </c>
      <c r="Y26" s="3">
        <f t="shared" si="0"/>
        <v>1</v>
      </c>
      <c r="Z26" s="3">
        <f t="shared" si="0"/>
        <v>1</v>
      </c>
      <c r="AA26" s="3">
        <f t="shared" si="0"/>
        <v>9</v>
      </c>
      <c r="AB26" s="3">
        <f t="shared" si="0"/>
        <v>1</v>
      </c>
      <c r="AC26" s="3">
        <f t="shared" si="0"/>
        <v>1</v>
      </c>
      <c r="AD26" s="3">
        <f t="shared" si="0"/>
        <v>6</v>
      </c>
      <c r="AE26" s="3">
        <f t="shared" si="0"/>
        <v>4</v>
      </c>
      <c r="AF26" s="3">
        <f t="shared" si="0"/>
        <v>1</v>
      </c>
      <c r="AG26" s="3">
        <f t="shared" si="0"/>
        <v>8</v>
      </c>
      <c r="AH26" s="3">
        <f t="shared" si="0"/>
        <v>2</v>
      </c>
      <c r="AI26" s="3">
        <f t="shared" ref="AI26:BN26" si="1">SUM(AI14:AI25)</f>
        <v>1</v>
      </c>
      <c r="AJ26" s="3">
        <f t="shared" si="1"/>
        <v>9</v>
      </c>
      <c r="AK26" s="3">
        <f t="shared" si="1"/>
        <v>1</v>
      </c>
      <c r="AL26" s="3">
        <f t="shared" si="1"/>
        <v>1</v>
      </c>
      <c r="AM26" s="3">
        <f t="shared" si="1"/>
        <v>8</v>
      </c>
      <c r="AN26" s="3">
        <f t="shared" si="1"/>
        <v>3</v>
      </c>
      <c r="AO26" s="3">
        <f t="shared" si="1"/>
        <v>0</v>
      </c>
      <c r="AP26" s="3">
        <f t="shared" si="1"/>
        <v>6</v>
      </c>
      <c r="AQ26" s="3">
        <f t="shared" si="1"/>
        <v>4</v>
      </c>
      <c r="AR26" s="3">
        <f t="shared" si="1"/>
        <v>1</v>
      </c>
      <c r="AS26" s="3">
        <f t="shared" si="1"/>
        <v>9</v>
      </c>
      <c r="AT26" s="3">
        <f t="shared" si="1"/>
        <v>1</v>
      </c>
      <c r="AU26" s="3">
        <f t="shared" si="1"/>
        <v>1</v>
      </c>
      <c r="AV26" s="3">
        <f t="shared" si="1"/>
        <v>9</v>
      </c>
      <c r="AW26" s="3">
        <f t="shared" si="1"/>
        <v>1</v>
      </c>
      <c r="AX26" s="3">
        <f t="shared" si="1"/>
        <v>1</v>
      </c>
      <c r="AY26" s="3">
        <f t="shared" si="1"/>
        <v>6</v>
      </c>
      <c r="AZ26" s="3">
        <f t="shared" si="1"/>
        <v>4</v>
      </c>
      <c r="BA26" s="3">
        <f t="shared" si="1"/>
        <v>1</v>
      </c>
      <c r="BB26" s="3">
        <f t="shared" si="1"/>
        <v>8</v>
      </c>
      <c r="BC26" s="3">
        <f t="shared" si="1"/>
        <v>2</v>
      </c>
      <c r="BD26" s="3">
        <f t="shared" si="1"/>
        <v>1</v>
      </c>
      <c r="BE26" s="3">
        <f t="shared" si="1"/>
        <v>9</v>
      </c>
      <c r="BF26" s="3">
        <f t="shared" si="1"/>
        <v>1</v>
      </c>
      <c r="BG26" s="3">
        <f t="shared" si="1"/>
        <v>1</v>
      </c>
      <c r="BH26" s="3">
        <f t="shared" si="1"/>
        <v>8</v>
      </c>
      <c r="BI26" s="3">
        <f t="shared" si="1"/>
        <v>3</v>
      </c>
      <c r="BJ26" s="3">
        <f t="shared" si="1"/>
        <v>0</v>
      </c>
      <c r="BK26" s="3">
        <f t="shared" si="1"/>
        <v>6</v>
      </c>
      <c r="BL26" s="3">
        <f t="shared" si="1"/>
        <v>4</v>
      </c>
      <c r="BM26" s="3">
        <f t="shared" si="1"/>
        <v>1</v>
      </c>
      <c r="BN26" s="3">
        <f t="shared" si="1"/>
        <v>9</v>
      </c>
      <c r="BO26" s="3">
        <f t="shared" ref="BO26:CT26" si="2">SUM(BO14:BO25)</f>
        <v>1</v>
      </c>
      <c r="BP26" s="3">
        <f t="shared" si="2"/>
        <v>1</v>
      </c>
      <c r="BQ26" s="3">
        <f t="shared" si="2"/>
        <v>9</v>
      </c>
      <c r="BR26" s="3">
        <f t="shared" si="2"/>
        <v>1</v>
      </c>
      <c r="BS26" s="3">
        <f t="shared" si="2"/>
        <v>1</v>
      </c>
      <c r="BT26" s="3">
        <f t="shared" si="2"/>
        <v>6</v>
      </c>
      <c r="BU26" s="3">
        <f t="shared" si="2"/>
        <v>4</v>
      </c>
      <c r="BV26" s="3">
        <f t="shared" si="2"/>
        <v>1</v>
      </c>
      <c r="BW26" s="3">
        <f t="shared" si="2"/>
        <v>8</v>
      </c>
      <c r="BX26" s="3">
        <f t="shared" si="2"/>
        <v>2</v>
      </c>
      <c r="BY26" s="3">
        <f t="shared" si="2"/>
        <v>1</v>
      </c>
      <c r="BZ26" s="3">
        <f t="shared" si="2"/>
        <v>9</v>
      </c>
      <c r="CA26" s="3">
        <f t="shared" si="2"/>
        <v>1</v>
      </c>
      <c r="CB26" s="3">
        <f t="shared" si="2"/>
        <v>1</v>
      </c>
      <c r="CC26" s="3">
        <f t="shared" si="2"/>
        <v>8</v>
      </c>
      <c r="CD26" s="3">
        <f t="shared" si="2"/>
        <v>3</v>
      </c>
      <c r="CE26" s="3">
        <f t="shared" si="2"/>
        <v>0</v>
      </c>
      <c r="CF26" s="3">
        <f t="shared" si="2"/>
        <v>6</v>
      </c>
      <c r="CG26" s="3">
        <f t="shared" si="2"/>
        <v>4</v>
      </c>
      <c r="CH26" s="3">
        <f t="shared" si="2"/>
        <v>1</v>
      </c>
      <c r="CI26" s="3">
        <f t="shared" si="2"/>
        <v>9</v>
      </c>
      <c r="CJ26" s="3">
        <f t="shared" si="2"/>
        <v>1</v>
      </c>
      <c r="CK26" s="3">
        <f t="shared" si="2"/>
        <v>1</v>
      </c>
      <c r="CL26" s="3">
        <f t="shared" si="2"/>
        <v>9</v>
      </c>
      <c r="CM26" s="3">
        <f t="shared" si="2"/>
        <v>1</v>
      </c>
      <c r="CN26" s="3">
        <f t="shared" si="2"/>
        <v>1</v>
      </c>
      <c r="CO26" s="3">
        <f t="shared" si="2"/>
        <v>6</v>
      </c>
      <c r="CP26" s="3">
        <f t="shared" si="2"/>
        <v>4</v>
      </c>
      <c r="CQ26" s="3">
        <f t="shared" si="2"/>
        <v>1</v>
      </c>
      <c r="CR26" s="3">
        <f t="shared" si="2"/>
        <v>8</v>
      </c>
      <c r="CS26" s="3">
        <f t="shared" si="2"/>
        <v>2</v>
      </c>
      <c r="CT26" s="3">
        <f t="shared" si="2"/>
        <v>1</v>
      </c>
      <c r="CU26" s="3">
        <f t="shared" ref="CU26:DZ26" si="3">SUM(CU14:CU25)</f>
        <v>9</v>
      </c>
      <c r="CV26" s="3">
        <f t="shared" si="3"/>
        <v>1</v>
      </c>
      <c r="CW26" s="3">
        <f t="shared" si="3"/>
        <v>1</v>
      </c>
      <c r="CX26" s="3">
        <f t="shared" si="3"/>
        <v>8</v>
      </c>
      <c r="CY26" s="3">
        <f t="shared" si="3"/>
        <v>3</v>
      </c>
      <c r="CZ26" s="3">
        <f t="shared" si="3"/>
        <v>0</v>
      </c>
      <c r="DA26" s="3">
        <f t="shared" si="3"/>
        <v>6</v>
      </c>
      <c r="DB26" s="3">
        <f t="shared" si="3"/>
        <v>4</v>
      </c>
      <c r="DC26" s="3">
        <f t="shared" si="3"/>
        <v>1</v>
      </c>
      <c r="DD26" s="3">
        <f t="shared" si="3"/>
        <v>10</v>
      </c>
      <c r="DE26" s="3">
        <f t="shared" si="3"/>
        <v>0</v>
      </c>
      <c r="DF26" s="3">
        <f t="shared" si="3"/>
        <v>1</v>
      </c>
      <c r="DG26" s="3">
        <f t="shared" si="3"/>
        <v>9</v>
      </c>
      <c r="DH26" s="3">
        <f t="shared" si="3"/>
        <v>1</v>
      </c>
      <c r="DI26" s="3">
        <f t="shared" si="3"/>
        <v>1</v>
      </c>
      <c r="DJ26" s="3">
        <f t="shared" si="3"/>
        <v>6</v>
      </c>
      <c r="DK26" s="3">
        <f t="shared" si="3"/>
        <v>4</v>
      </c>
      <c r="DL26" s="3">
        <f t="shared" si="3"/>
        <v>1</v>
      </c>
      <c r="DM26" s="3">
        <f t="shared" si="3"/>
        <v>8</v>
      </c>
      <c r="DN26" s="3">
        <f t="shared" si="3"/>
        <v>2</v>
      </c>
      <c r="DO26" s="3">
        <f t="shared" si="3"/>
        <v>1</v>
      </c>
      <c r="DP26" s="3">
        <f t="shared" si="3"/>
        <v>9</v>
      </c>
      <c r="DQ26" s="3">
        <f t="shared" si="3"/>
        <v>1</v>
      </c>
      <c r="DR26" s="3">
        <f t="shared" si="3"/>
        <v>1</v>
      </c>
      <c r="DS26" s="3">
        <f t="shared" si="3"/>
        <v>8</v>
      </c>
      <c r="DT26" s="3">
        <f t="shared" si="3"/>
        <v>3</v>
      </c>
      <c r="DU26" s="3">
        <f t="shared" si="3"/>
        <v>0</v>
      </c>
      <c r="DV26" s="3">
        <f t="shared" si="3"/>
        <v>6</v>
      </c>
      <c r="DW26" s="3">
        <f t="shared" si="3"/>
        <v>4</v>
      </c>
      <c r="DX26" s="3">
        <f t="shared" si="3"/>
        <v>1</v>
      </c>
      <c r="DY26" s="3">
        <f t="shared" si="3"/>
        <v>10</v>
      </c>
      <c r="DZ26" s="3">
        <f t="shared" si="3"/>
        <v>0</v>
      </c>
      <c r="EA26" s="3">
        <f t="shared" ref="EA26:FF26" si="4">SUM(EA14:EA25)</f>
        <v>1</v>
      </c>
      <c r="EB26" s="3">
        <f t="shared" si="4"/>
        <v>9</v>
      </c>
      <c r="EC26" s="3">
        <f t="shared" si="4"/>
        <v>1</v>
      </c>
      <c r="ED26" s="3">
        <f t="shared" si="4"/>
        <v>1</v>
      </c>
      <c r="EE26" s="3">
        <f t="shared" si="4"/>
        <v>4</v>
      </c>
      <c r="EF26" s="3">
        <f t="shared" si="4"/>
        <v>6</v>
      </c>
      <c r="EG26" s="3">
        <f t="shared" si="4"/>
        <v>1</v>
      </c>
      <c r="EH26" s="3">
        <f t="shared" si="4"/>
        <v>8</v>
      </c>
      <c r="EI26" s="3">
        <f t="shared" si="4"/>
        <v>2</v>
      </c>
      <c r="EJ26" s="3">
        <f t="shared" si="4"/>
        <v>1</v>
      </c>
      <c r="EK26" s="3">
        <f t="shared" si="4"/>
        <v>9</v>
      </c>
      <c r="EL26" s="3">
        <f t="shared" si="4"/>
        <v>1</v>
      </c>
      <c r="EM26" s="3">
        <f t="shared" si="4"/>
        <v>1</v>
      </c>
      <c r="EN26" s="3">
        <f t="shared" si="4"/>
        <v>8</v>
      </c>
      <c r="EO26" s="3">
        <f t="shared" si="4"/>
        <v>3</v>
      </c>
      <c r="EP26" s="3">
        <f t="shared" si="4"/>
        <v>0</v>
      </c>
      <c r="EQ26" s="3">
        <f t="shared" si="4"/>
        <v>6</v>
      </c>
      <c r="ER26" s="3">
        <f t="shared" si="4"/>
        <v>4</v>
      </c>
      <c r="ES26" s="3">
        <f t="shared" si="4"/>
        <v>1</v>
      </c>
      <c r="ET26" s="3">
        <f t="shared" si="4"/>
        <v>10</v>
      </c>
      <c r="EU26" s="3">
        <f t="shared" si="4"/>
        <v>0</v>
      </c>
      <c r="EV26" s="3">
        <f t="shared" si="4"/>
        <v>1</v>
      </c>
      <c r="EW26" s="3">
        <f t="shared" si="4"/>
        <v>9</v>
      </c>
      <c r="EX26" s="3">
        <f t="shared" si="4"/>
        <v>1</v>
      </c>
      <c r="EY26" s="3">
        <f t="shared" si="4"/>
        <v>1</v>
      </c>
      <c r="EZ26" s="3">
        <f t="shared" si="4"/>
        <v>6</v>
      </c>
      <c r="FA26" s="3">
        <f t="shared" si="4"/>
        <v>4</v>
      </c>
      <c r="FB26" s="3">
        <f t="shared" si="4"/>
        <v>1</v>
      </c>
      <c r="FC26" s="3">
        <f t="shared" si="4"/>
        <v>8</v>
      </c>
      <c r="FD26" s="3">
        <f t="shared" si="4"/>
        <v>2</v>
      </c>
      <c r="FE26" s="3">
        <f t="shared" si="4"/>
        <v>1</v>
      </c>
      <c r="FF26" s="3">
        <f t="shared" si="4"/>
        <v>9</v>
      </c>
      <c r="FG26" s="3">
        <f t="shared" ref="FG26:GL26" si="5">SUM(FG14:FG25)</f>
        <v>1</v>
      </c>
      <c r="FH26" s="3">
        <f t="shared" si="5"/>
        <v>1</v>
      </c>
      <c r="FI26" s="3">
        <f t="shared" si="5"/>
        <v>8</v>
      </c>
      <c r="FJ26" s="3">
        <f t="shared" si="5"/>
        <v>3</v>
      </c>
      <c r="FK26" s="3">
        <f t="shared" si="5"/>
        <v>0</v>
      </c>
      <c r="FL26" s="3">
        <f t="shared" si="5"/>
        <v>6</v>
      </c>
      <c r="FM26" s="3">
        <f t="shared" si="5"/>
        <v>4</v>
      </c>
      <c r="FN26" s="3">
        <f t="shared" si="5"/>
        <v>1</v>
      </c>
      <c r="FO26" s="3">
        <f t="shared" si="5"/>
        <v>10</v>
      </c>
      <c r="FP26" s="3">
        <f t="shared" si="5"/>
        <v>0</v>
      </c>
      <c r="FQ26" s="3">
        <f t="shared" si="5"/>
        <v>1</v>
      </c>
      <c r="FR26" s="3">
        <f t="shared" si="5"/>
        <v>9</v>
      </c>
      <c r="FS26" s="3">
        <f t="shared" si="5"/>
        <v>1</v>
      </c>
      <c r="FT26" s="3">
        <f t="shared" si="5"/>
        <v>1</v>
      </c>
      <c r="FU26" s="3">
        <f t="shared" si="5"/>
        <v>6</v>
      </c>
      <c r="FV26" s="3">
        <f t="shared" si="5"/>
        <v>4</v>
      </c>
      <c r="FW26" s="3">
        <f t="shared" si="5"/>
        <v>1</v>
      </c>
      <c r="FX26" s="3">
        <f t="shared" si="5"/>
        <v>8</v>
      </c>
      <c r="FY26" s="3">
        <f t="shared" si="5"/>
        <v>2</v>
      </c>
      <c r="FZ26" s="3">
        <f t="shared" si="5"/>
        <v>1</v>
      </c>
      <c r="GA26" s="3">
        <f t="shared" si="5"/>
        <v>9</v>
      </c>
      <c r="GB26" s="3">
        <f t="shared" si="5"/>
        <v>1</v>
      </c>
      <c r="GC26" s="3">
        <f t="shared" si="5"/>
        <v>1</v>
      </c>
      <c r="GD26" s="3">
        <f t="shared" si="5"/>
        <v>8</v>
      </c>
      <c r="GE26" s="3">
        <f t="shared" si="5"/>
        <v>3</v>
      </c>
      <c r="GF26" s="3">
        <f t="shared" si="5"/>
        <v>0</v>
      </c>
      <c r="GG26" s="3">
        <f t="shared" si="5"/>
        <v>6</v>
      </c>
      <c r="GH26" s="3">
        <f t="shared" si="5"/>
        <v>4</v>
      </c>
      <c r="GI26" s="3">
        <f t="shared" si="5"/>
        <v>1</v>
      </c>
      <c r="GJ26" s="3">
        <f t="shared" si="5"/>
        <v>10</v>
      </c>
      <c r="GK26" s="3">
        <f t="shared" si="5"/>
        <v>0</v>
      </c>
      <c r="GL26" s="3">
        <f t="shared" si="5"/>
        <v>1</v>
      </c>
      <c r="GM26" s="3">
        <f t="shared" ref="GM26:HR26" si="6">SUM(GM14:GM25)</f>
        <v>9</v>
      </c>
      <c r="GN26" s="3">
        <f t="shared" si="6"/>
        <v>1</v>
      </c>
      <c r="GO26" s="3">
        <f t="shared" si="6"/>
        <v>1</v>
      </c>
      <c r="GP26" s="3">
        <f t="shared" si="6"/>
        <v>6</v>
      </c>
      <c r="GQ26" s="3">
        <f t="shared" si="6"/>
        <v>4</v>
      </c>
      <c r="GR26" s="3">
        <f t="shared" si="6"/>
        <v>1</v>
      </c>
    </row>
    <row r="27" spans="1:254" ht="37.5" customHeight="1" x14ac:dyDescent="0.3">
      <c r="A27" s="66" t="s">
        <v>420</v>
      </c>
      <c r="B27" s="67"/>
      <c r="C27" s="9">
        <f>C26/11%</f>
        <v>81.818181818181813</v>
      </c>
      <c r="D27" s="9">
        <f t="shared" ref="D27:BO27" si="7">D26/11%</f>
        <v>9.0909090909090917</v>
      </c>
      <c r="E27" s="9">
        <f t="shared" si="7"/>
        <v>9.0909090909090917</v>
      </c>
      <c r="F27" s="9">
        <f t="shared" si="7"/>
        <v>81.818181818181813</v>
      </c>
      <c r="G27" s="9">
        <f t="shared" si="7"/>
        <v>9.0909090909090917</v>
      </c>
      <c r="H27" s="9">
        <f t="shared" si="7"/>
        <v>9.0909090909090917</v>
      </c>
      <c r="I27" s="9">
        <f t="shared" si="7"/>
        <v>54.545454545454547</v>
      </c>
      <c r="J27" s="9">
        <f t="shared" si="7"/>
        <v>36.363636363636367</v>
      </c>
      <c r="K27" s="9">
        <f t="shared" si="7"/>
        <v>9.0909090909090917</v>
      </c>
      <c r="L27" s="9">
        <f t="shared" si="7"/>
        <v>63.636363636363633</v>
      </c>
      <c r="M27" s="9">
        <f t="shared" si="7"/>
        <v>27.272727272727273</v>
      </c>
      <c r="N27" s="9">
        <f t="shared" si="7"/>
        <v>9.0909090909090917</v>
      </c>
      <c r="O27" s="9">
        <f t="shared" si="7"/>
        <v>81.818181818181813</v>
      </c>
      <c r="P27" s="9">
        <f t="shared" si="7"/>
        <v>9.0909090909090917</v>
      </c>
      <c r="Q27" s="9">
        <f t="shared" si="7"/>
        <v>9.0909090909090917</v>
      </c>
      <c r="R27" s="9">
        <f t="shared" si="7"/>
        <v>72.727272727272734</v>
      </c>
      <c r="S27" s="9">
        <f t="shared" si="7"/>
        <v>27.272727272727273</v>
      </c>
      <c r="T27" s="9">
        <f t="shared" si="7"/>
        <v>0</v>
      </c>
      <c r="U27" s="9">
        <f t="shared" si="7"/>
        <v>54.545454545454547</v>
      </c>
      <c r="V27" s="9">
        <f t="shared" si="7"/>
        <v>36.363636363636367</v>
      </c>
      <c r="W27" s="9">
        <f t="shared" si="7"/>
        <v>9.0909090909090917</v>
      </c>
      <c r="X27" s="9">
        <f t="shared" si="7"/>
        <v>81.818181818181813</v>
      </c>
      <c r="Y27" s="9">
        <f t="shared" si="7"/>
        <v>9.0909090909090917</v>
      </c>
      <c r="Z27" s="9">
        <f t="shared" si="7"/>
        <v>9.0909090909090917</v>
      </c>
      <c r="AA27" s="9">
        <f t="shared" si="7"/>
        <v>81.818181818181813</v>
      </c>
      <c r="AB27" s="9">
        <f t="shared" si="7"/>
        <v>9.0909090909090917</v>
      </c>
      <c r="AC27" s="9">
        <f t="shared" si="7"/>
        <v>9.0909090909090917</v>
      </c>
      <c r="AD27" s="9">
        <f t="shared" si="7"/>
        <v>54.545454545454547</v>
      </c>
      <c r="AE27" s="9">
        <f t="shared" si="7"/>
        <v>36.363636363636367</v>
      </c>
      <c r="AF27" s="9">
        <f t="shared" si="7"/>
        <v>9.0909090909090917</v>
      </c>
      <c r="AG27" s="9">
        <f t="shared" si="7"/>
        <v>72.727272727272734</v>
      </c>
      <c r="AH27" s="9">
        <f t="shared" si="7"/>
        <v>18.181818181818183</v>
      </c>
      <c r="AI27" s="9">
        <f t="shared" si="7"/>
        <v>9.0909090909090917</v>
      </c>
      <c r="AJ27" s="9">
        <f t="shared" si="7"/>
        <v>81.818181818181813</v>
      </c>
      <c r="AK27" s="9">
        <f t="shared" si="7"/>
        <v>9.0909090909090917</v>
      </c>
      <c r="AL27" s="9">
        <f t="shared" si="7"/>
        <v>9.0909090909090917</v>
      </c>
      <c r="AM27" s="9">
        <f t="shared" si="7"/>
        <v>72.727272727272734</v>
      </c>
      <c r="AN27" s="9">
        <f t="shared" si="7"/>
        <v>27.272727272727273</v>
      </c>
      <c r="AO27" s="9">
        <f t="shared" si="7"/>
        <v>0</v>
      </c>
      <c r="AP27" s="9">
        <f t="shared" si="7"/>
        <v>54.545454545454547</v>
      </c>
      <c r="AQ27" s="9">
        <f t="shared" si="7"/>
        <v>36.363636363636367</v>
      </c>
      <c r="AR27" s="9">
        <f t="shared" si="7"/>
        <v>9.0909090909090917</v>
      </c>
      <c r="AS27" s="9">
        <f t="shared" si="7"/>
        <v>81.818181818181813</v>
      </c>
      <c r="AT27" s="9">
        <f t="shared" si="7"/>
        <v>9.0909090909090917</v>
      </c>
      <c r="AU27" s="9">
        <f t="shared" si="7"/>
        <v>9.0909090909090917</v>
      </c>
      <c r="AV27" s="9">
        <f t="shared" si="7"/>
        <v>81.818181818181813</v>
      </c>
      <c r="AW27" s="9">
        <f t="shared" si="7"/>
        <v>9.0909090909090917</v>
      </c>
      <c r="AX27" s="9">
        <f t="shared" si="7"/>
        <v>9.0909090909090917</v>
      </c>
      <c r="AY27" s="9">
        <f t="shared" si="7"/>
        <v>54.545454545454547</v>
      </c>
      <c r="AZ27" s="9">
        <f t="shared" si="7"/>
        <v>36.363636363636367</v>
      </c>
      <c r="BA27" s="9">
        <f t="shared" si="7"/>
        <v>9.0909090909090917</v>
      </c>
      <c r="BB27" s="9">
        <f t="shared" si="7"/>
        <v>72.727272727272734</v>
      </c>
      <c r="BC27" s="9">
        <f t="shared" si="7"/>
        <v>18.181818181818183</v>
      </c>
      <c r="BD27" s="9">
        <f t="shared" si="7"/>
        <v>9.0909090909090917</v>
      </c>
      <c r="BE27" s="9">
        <f t="shared" si="7"/>
        <v>81.818181818181813</v>
      </c>
      <c r="BF27" s="9">
        <f t="shared" si="7"/>
        <v>9.0909090909090917</v>
      </c>
      <c r="BG27" s="9">
        <f t="shared" si="7"/>
        <v>9.0909090909090917</v>
      </c>
      <c r="BH27" s="9">
        <f t="shared" si="7"/>
        <v>72.727272727272734</v>
      </c>
      <c r="BI27" s="9">
        <f t="shared" si="7"/>
        <v>27.272727272727273</v>
      </c>
      <c r="BJ27" s="9">
        <f t="shared" si="7"/>
        <v>0</v>
      </c>
      <c r="BK27" s="9">
        <f t="shared" si="7"/>
        <v>54.545454545454547</v>
      </c>
      <c r="BL27" s="9">
        <f t="shared" si="7"/>
        <v>36.363636363636367</v>
      </c>
      <c r="BM27" s="9">
        <f t="shared" si="7"/>
        <v>9.0909090909090917</v>
      </c>
      <c r="BN27" s="9">
        <f t="shared" si="7"/>
        <v>81.818181818181813</v>
      </c>
      <c r="BO27" s="9">
        <f t="shared" si="7"/>
        <v>9.0909090909090917</v>
      </c>
      <c r="BP27" s="9">
        <f t="shared" ref="BP27:EA27" si="8">BP26/11%</f>
        <v>9.0909090909090917</v>
      </c>
      <c r="BQ27" s="9">
        <f t="shared" si="8"/>
        <v>81.818181818181813</v>
      </c>
      <c r="BR27" s="9">
        <f t="shared" si="8"/>
        <v>9.0909090909090917</v>
      </c>
      <c r="BS27" s="9">
        <f t="shared" si="8"/>
        <v>9.0909090909090917</v>
      </c>
      <c r="BT27" s="9">
        <f t="shared" si="8"/>
        <v>54.545454545454547</v>
      </c>
      <c r="BU27" s="9">
        <f t="shared" si="8"/>
        <v>36.363636363636367</v>
      </c>
      <c r="BV27" s="9">
        <f t="shared" si="8"/>
        <v>9.0909090909090917</v>
      </c>
      <c r="BW27" s="9">
        <f t="shared" si="8"/>
        <v>72.727272727272734</v>
      </c>
      <c r="BX27" s="9">
        <f t="shared" si="8"/>
        <v>18.181818181818183</v>
      </c>
      <c r="BY27" s="9">
        <f t="shared" si="8"/>
        <v>9.0909090909090917</v>
      </c>
      <c r="BZ27" s="9">
        <f t="shared" si="8"/>
        <v>81.818181818181813</v>
      </c>
      <c r="CA27" s="9">
        <f t="shared" si="8"/>
        <v>9.0909090909090917</v>
      </c>
      <c r="CB27" s="9">
        <f t="shared" si="8"/>
        <v>9.0909090909090917</v>
      </c>
      <c r="CC27" s="9">
        <f t="shared" si="8"/>
        <v>72.727272727272734</v>
      </c>
      <c r="CD27" s="9">
        <f t="shared" si="8"/>
        <v>27.272727272727273</v>
      </c>
      <c r="CE27" s="9">
        <f t="shared" si="8"/>
        <v>0</v>
      </c>
      <c r="CF27" s="9">
        <f t="shared" si="8"/>
        <v>54.545454545454547</v>
      </c>
      <c r="CG27" s="9">
        <f t="shared" si="8"/>
        <v>36.363636363636367</v>
      </c>
      <c r="CH27" s="9">
        <f t="shared" si="8"/>
        <v>9.0909090909090917</v>
      </c>
      <c r="CI27" s="9">
        <f t="shared" si="8"/>
        <v>81.818181818181813</v>
      </c>
      <c r="CJ27" s="9">
        <f t="shared" si="8"/>
        <v>9.0909090909090917</v>
      </c>
      <c r="CK27" s="9">
        <f t="shared" si="8"/>
        <v>9.0909090909090917</v>
      </c>
      <c r="CL27" s="9">
        <f t="shared" si="8"/>
        <v>81.818181818181813</v>
      </c>
      <c r="CM27" s="9">
        <f t="shared" si="8"/>
        <v>9.0909090909090917</v>
      </c>
      <c r="CN27" s="9">
        <f t="shared" si="8"/>
        <v>9.0909090909090917</v>
      </c>
      <c r="CO27" s="9">
        <f t="shared" si="8"/>
        <v>54.545454545454547</v>
      </c>
      <c r="CP27" s="9">
        <f t="shared" si="8"/>
        <v>36.363636363636367</v>
      </c>
      <c r="CQ27" s="9">
        <f t="shared" si="8"/>
        <v>9.0909090909090917</v>
      </c>
      <c r="CR27" s="9">
        <f t="shared" si="8"/>
        <v>72.727272727272734</v>
      </c>
      <c r="CS27" s="9">
        <f t="shared" si="8"/>
        <v>18.181818181818183</v>
      </c>
      <c r="CT27" s="9">
        <f t="shared" si="8"/>
        <v>9.0909090909090917</v>
      </c>
      <c r="CU27" s="9">
        <f t="shared" si="8"/>
        <v>81.818181818181813</v>
      </c>
      <c r="CV27" s="9">
        <f t="shared" si="8"/>
        <v>9.0909090909090917</v>
      </c>
      <c r="CW27" s="9">
        <f t="shared" si="8"/>
        <v>9.0909090909090917</v>
      </c>
      <c r="CX27" s="9">
        <f t="shared" si="8"/>
        <v>72.727272727272734</v>
      </c>
      <c r="CY27" s="9">
        <f t="shared" si="8"/>
        <v>27.272727272727273</v>
      </c>
      <c r="CZ27" s="9">
        <f t="shared" si="8"/>
        <v>0</v>
      </c>
      <c r="DA27" s="9">
        <f t="shared" si="8"/>
        <v>54.545454545454547</v>
      </c>
      <c r="DB27" s="9">
        <f t="shared" si="8"/>
        <v>36.363636363636367</v>
      </c>
      <c r="DC27" s="9">
        <f t="shared" si="8"/>
        <v>9.0909090909090917</v>
      </c>
      <c r="DD27" s="9">
        <f t="shared" si="8"/>
        <v>90.909090909090907</v>
      </c>
      <c r="DE27" s="9">
        <f t="shared" si="8"/>
        <v>0</v>
      </c>
      <c r="DF27" s="9">
        <f t="shared" si="8"/>
        <v>9.0909090909090917</v>
      </c>
      <c r="DG27" s="9">
        <f t="shared" si="8"/>
        <v>81.818181818181813</v>
      </c>
      <c r="DH27" s="9">
        <f t="shared" si="8"/>
        <v>9.0909090909090917</v>
      </c>
      <c r="DI27" s="9">
        <f t="shared" si="8"/>
        <v>9.0909090909090917</v>
      </c>
      <c r="DJ27" s="9">
        <f t="shared" si="8"/>
        <v>54.545454545454547</v>
      </c>
      <c r="DK27" s="9">
        <f t="shared" si="8"/>
        <v>36.363636363636367</v>
      </c>
      <c r="DL27" s="9">
        <f t="shared" si="8"/>
        <v>9.0909090909090917</v>
      </c>
      <c r="DM27" s="9">
        <f t="shared" si="8"/>
        <v>72.727272727272734</v>
      </c>
      <c r="DN27" s="9">
        <f t="shared" si="8"/>
        <v>18.181818181818183</v>
      </c>
      <c r="DO27" s="9">
        <f t="shared" si="8"/>
        <v>9.0909090909090917</v>
      </c>
      <c r="DP27" s="9">
        <f t="shared" si="8"/>
        <v>81.818181818181813</v>
      </c>
      <c r="DQ27" s="9">
        <f t="shared" si="8"/>
        <v>9.0909090909090917</v>
      </c>
      <c r="DR27" s="9">
        <f t="shared" si="8"/>
        <v>9.0909090909090917</v>
      </c>
      <c r="DS27" s="9">
        <f t="shared" si="8"/>
        <v>72.727272727272734</v>
      </c>
      <c r="DT27" s="9">
        <f t="shared" si="8"/>
        <v>27.272727272727273</v>
      </c>
      <c r="DU27" s="9">
        <f t="shared" si="8"/>
        <v>0</v>
      </c>
      <c r="DV27" s="9">
        <f t="shared" si="8"/>
        <v>54.545454545454547</v>
      </c>
      <c r="DW27" s="9">
        <f t="shared" si="8"/>
        <v>36.363636363636367</v>
      </c>
      <c r="DX27" s="9">
        <f t="shared" si="8"/>
        <v>9.0909090909090917</v>
      </c>
      <c r="DY27" s="9">
        <f t="shared" si="8"/>
        <v>90.909090909090907</v>
      </c>
      <c r="DZ27" s="9">
        <f t="shared" si="8"/>
        <v>0</v>
      </c>
      <c r="EA27" s="9">
        <f t="shared" si="8"/>
        <v>9.0909090909090917</v>
      </c>
      <c r="EB27" s="9">
        <f t="shared" ref="EB27:GM27" si="9">EB26/11%</f>
        <v>81.818181818181813</v>
      </c>
      <c r="EC27" s="9">
        <f t="shared" si="9"/>
        <v>9.0909090909090917</v>
      </c>
      <c r="ED27" s="9">
        <f t="shared" si="9"/>
        <v>9.0909090909090917</v>
      </c>
      <c r="EE27" s="9">
        <f t="shared" si="9"/>
        <v>36.363636363636367</v>
      </c>
      <c r="EF27" s="9">
        <f t="shared" si="9"/>
        <v>54.545454545454547</v>
      </c>
      <c r="EG27" s="9">
        <f t="shared" si="9"/>
        <v>9.0909090909090917</v>
      </c>
      <c r="EH27" s="9">
        <f t="shared" si="9"/>
        <v>72.727272727272734</v>
      </c>
      <c r="EI27" s="9">
        <f t="shared" si="9"/>
        <v>18.181818181818183</v>
      </c>
      <c r="EJ27" s="9">
        <f t="shared" si="9"/>
        <v>9.0909090909090917</v>
      </c>
      <c r="EK27" s="9">
        <f t="shared" si="9"/>
        <v>81.818181818181813</v>
      </c>
      <c r="EL27" s="9">
        <f t="shared" si="9"/>
        <v>9.0909090909090917</v>
      </c>
      <c r="EM27" s="9">
        <f t="shared" si="9"/>
        <v>9.0909090909090917</v>
      </c>
      <c r="EN27" s="9">
        <f t="shared" si="9"/>
        <v>72.727272727272734</v>
      </c>
      <c r="EO27" s="9">
        <f t="shared" si="9"/>
        <v>27.272727272727273</v>
      </c>
      <c r="EP27" s="9">
        <f t="shared" si="9"/>
        <v>0</v>
      </c>
      <c r="EQ27" s="9">
        <f t="shared" si="9"/>
        <v>54.545454545454547</v>
      </c>
      <c r="ER27" s="9">
        <f t="shared" si="9"/>
        <v>36.363636363636367</v>
      </c>
      <c r="ES27" s="9">
        <f t="shared" si="9"/>
        <v>9.0909090909090917</v>
      </c>
      <c r="ET27" s="9">
        <f t="shared" si="9"/>
        <v>90.909090909090907</v>
      </c>
      <c r="EU27" s="9">
        <f t="shared" si="9"/>
        <v>0</v>
      </c>
      <c r="EV27" s="9">
        <f t="shared" si="9"/>
        <v>9.0909090909090917</v>
      </c>
      <c r="EW27" s="9">
        <f t="shared" si="9"/>
        <v>81.818181818181813</v>
      </c>
      <c r="EX27" s="9">
        <f t="shared" si="9"/>
        <v>9.0909090909090917</v>
      </c>
      <c r="EY27" s="9">
        <f t="shared" si="9"/>
        <v>9.0909090909090917</v>
      </c>
      <c r="EZ27" s="9">
        <f t="shared" si="9"/>
        <v>54.545454545454547</v>
      </c>
      <c r="FA27" s="9">
        <f t="shared" si="9"/>
        <v>36.363636363636367</v>
      </c>
      <c r="FB27" s="9">
        <f t="shared" si="9"/>
        <v>9.0909090909090917</v>
      </c>
      <c r="FC27" s="9">
        <f t="shared" si="9"/>
        <v>72.727272727272734</v>
      </c>
      <c r="FD27" s="9">
        <f t="shared" si="9"/>
        <v>18.181818181818183</v>
      </c>
      <c r="FE27" s="9">
        <f t="shared" si="9"/>
        <v>9.0909090909090917</v>
      </c>
      <c r="FF27" s="9">
        <f t="shared" si="9"/>
        <v>81.818181818181813</v>
      </c>
      <c r="FG27" s="9">
        <f t="shared" si="9"/>
        <v>9.0909090909090917</v>
      </c>
      <c r="FH27" s="9">
        <f t="shared" si="9"/>
        <v>9.0909090909090917</v>
      </c>
      <c r="FI27" s="9">
        <f t="shared" si="9"/>
        <v>72.727272727272734</v>
      </c>
      <c r="FJ27" s="9">
        <f t="shared" si="9"/>
        <v>27.272727272727273</v>
      </c>
      <c r="FK27" s="9">
        <f t="shared" si="9"/>
        <v>0</v>
      </c>
      <c r="FL27" s="9">
        <f t="shared" si="9"/>
        <v>54.545454545454547</v>
      </c>
      <c r="FM27" s="9">
        <f t="shared" si="9"/>
        <v>36.363636363636367</v>
      </c>
      <c r="FN27" s="9">
        <f t="shared" si="9"/>
        <v>9.0909090909090917</v>
      </c>
      <c r="FO27" s="9">
        <f t="shared" si="9"/>
        <v>90.909090909090907</v>
      </c>
      <c r="FP27" s="9">
        <f t="shared" si="9"/>
        <v>0</v>
      </c>
      <c r="FQ27" s="9">
        <f t="shared" si="9"/>
        <v>9.0909090909090917</v>
      </c>
      <c r="FR27" s="9">
        <f t="shared" si="9"/>
        <v>81.818181818181813</v>
      </c>
      <c r="FS27" s="9">
        <f t="shared" si="9"/>
        <v>9.0909090909090917</v>
      </c>
      <c r="FT27" s="9">
        <f t="shared" si="9"/>
        <v>9.0909090909090917</v>
      </c>
      <c r="FU27" s="9">
        <f t="shared" si="9"/>
        <v>54.545454545454547</v>
      </c>
      <c r="FV27" s="9">
        <f t="shared" si="9"/>
        <v>36.363636363636367</v>
      </c>
      <c r="FW27" s="9">
        <f t="shared" si="9"/>
        <v>9.0909090909090917</v>
      </c>
      <c r="FX27" s="9">
        <f t="shared" si="9"/>
        <v>72.727272727272734</v>
      </c>
      <c r="FY27" s="9">
        <f t="shared" si="9"/>
        <v>18.181818181818183</v>
      </c>
      <c r="FZ27" s="9">
        <f t="shared" si="9"/>
        <v>9.0909090909090917</v>
      </c>
      <c r="GA27" s="9">
        <f t="shared" si="9"/>
        <v>81.818181818181813</v>
      </c>
      <c r="GB27" s="9">
        <f t="shared" si="9"/>
        <v>9.0909090909090917</v>
      </c>
      <c r="GC27" s="9">
        <f t="shared" si="9"/>
        <v>9.0909090909090917</v>
      </c>
      <c r="GD27" s="9">
        <f t="shared" si="9"/>
        <v>72.727272727272734</v>
      </c>
      <c r="GE27" s="9">
        <f t="shared" si="9"/>
        <v>27.272727272727273</v>
      </c>
      <c r="GF27" s="9">
        <f t="shared" si="9"/>
        <v>0</v>
      </c>
      <c r="GG27" s="9">
        <f t="shared" si="9"/>
        <v>54.545454545454547</v>
      </c>
      <c r="GH27" s="9">
        <f t="shared" si="9"/>
        <v>36.363636363636367</v>
      </c>
      <c r="GI27" s="9">
        <f t="shared" si="9"/>
        <v>9.0909090909090917</v>
      </c>
      <c r="GJ27" s="9">
        <f t="shared" si="9"/>
        <v>90.909090909090907</v>
      </c>
      <c r="GK27" s="9">
        <f t="shared" si="9"/>
        <v>0</v>
      </c>
      <c r="GL27" s="9">
        <f t="shared" si="9"/>
        <v>9.0909090909090917</v>
      </c>
      <c r="GM27" s="9">
        <f t="shared" si="9"/>
        <v>81.818181818181813</v>
      </c>
      <c r="GN27" s="9">
        <f t="shared" ref="GN27:GR27" si="10">GN26/11%</f>
        <v>9.0909090909090917</v>
      </c>
      <c r="GO27" s="9">
        <f t="shared" si="10"/>
        <v>9.0909090909090917</v>
      </c>
      <c r="GP27" s="9">
        <f t="shared" si="10"/>
        <v>54.545454545454547</v>
      </c>
      <c r="GQ27" s="9">
        <f t="shared" si="10"/>
        <v>36.363636363636367</v>
      </c>
      <c r="GR27" s="9">
        <f t="shared" si="10"/>
        <v>9.0909090909090917</v>
      </c>
    </row>
    <row r="29" spans="1:254" x14ac:dyDescent="0.3">
      <c r="B29" s="89" t="s">
        <v>403</v>
      </c>
      <c r="C29" s="89"/>
      <c r="D29" s="89"/>
      <c r="E29" s="89"/>
      <c r="F29" s="20"/>
      <c r="G29" s="20"/>
      <c r="H29" s="20"/>
      <c r="I29" s="20"/>
      <c r="J29" s="20"/>
      <c r="K29" s="20"/>
      <c r="L29" s="20"/>
      <c r="M29" s="20"/>
      <c r="R29" t="s">
        <v>656</v>
      </c>
    </row>
    <row r="30" spans="1:254" x14ac:dyDescent="0.3">
      <c r="B30" s="4" t="s">
        <v>404</v>
      </c>
      <c r="C30" s="19" t="s">
        <v>412</v>
      </c>
      <c r="D30" s="15">
        <f>E30/100*11</f>
        <v>8</v>
      </c>
      <c r="E30" s="21">
        <f>(C27+F27+I27+L27+O27+R27)/6</f>
        <v>72.727272727272734</v>
      </c>
      <c r="F30" s="20"/>
      <c r="G30" s="20"/>
      <c r="H30" s="20"/>
      <c r="I30" s="20"/>
      <c r="J30" s="20"/>
      <c r="K30" s="20"/>
      <c r="L30" s="20"/>
      <c r="M30" s="20"/>
      <c r="R30" t="s">
        <v>654</v>
      </c>
    </row>
    <row r="31" spans="1:254" x14ac:dyDescent="0.3">
      <c r="B31" s="4" t="s">
        <v>405</v>
      </c>
      <c r="C31" s="19" t="s">
        <v>412</v>
      </c>
      <c r="D31" s="43">
        <f t="shared" ref="D31:D32" si="11">E31/100*11</f>
        <v>2.166666666666667</v>
      </c>
      <c r="E31" s="21">
        <f>(D27+G27+J27+M27+P27+S27)/6</f>
        <v>19.696969696969699</v>
      </c>
      <c r="F31" s="20"/>
      <c r="G31" s="20"/>
      <c r="H31" s="20"/>
      <c r="I31" s="20"/>
      <c r="J31" s="20"/>
      <c r="K31" s="20"/>
      <c r="L31" s="20"/>
      <c r="M31" s="20"/>
      <c r="R31" t="s">
        <v>655</v>
      </c>
    </row>
    <row r="32" spans="1:254" x14ac:dyDescent="0.3">
      <c r="B32" s="4" t="s">
        <v>406</v>
      </c>
      <c r="C32" s="19" t="s">
        <v>412</v>
      </c>
      <c r="D32" s="43">
        <f t="shared" si="11"/>
        <v>0.83333333333333348</v>
      </c>
      <c r="E32" s="21">
        <f>(E27+H27+K27+N27+Q27+T27)/6</f>
        <v>7.575757575757577</v>
      </c>
      <c r="F32" s="20"/>
      <c r="G32" s="20"/>
      <c r="H32" s="20"/>
      <c r="I32" s="20"/>
      <c r="J32" s="20"/>
      <c r="K32" s="20"/>
      <c r="L32" s="20"/>
      <c r="M32" s="20"/>
    </row>
    <row r="33" spans="2:18" x14ac:dyDescent="0.3">
      <c r="B33" s="19"/>
      <c r="C33" s="19"/>
      <c r="D33" s="22">
        <f>SUM(D30:D32)</f>
        <v>11.000000000000002</v>
      </c>
      <c r="E33" s="22">
        <f>SUM(E30:E32)</f>
        <v>100.00000000000001</v>
      </c>
      <c r="F33" s="20"/>
      <c r="G33" s="20"/>
      <c r="H33" s="20"/>
      <c r="I33" s="20"/>
      <c r="J33" s="20"/>
      <c r="K33" s="20"/>
      <c r="L33" s="20"/>
      <c r="M33" s="20"/>
      <c r="R33" t="s">
        <v>656</v>
      </c>
    </row>
    <row r="34" spans="2:18" ht="15" customHeight="1" x14ac:dyDescent="0.3">
      <c r="B34" s="19"/>
      <c r="C34" s="19"/>
      <c r="D34" s="90" t="s">
        <v>14</v>
      </c>
      <c r="E34" s="90"/>
      <c r="F34" s="74" t="s">
        <v>3</v>
      </c>
      <c r="G34" s="75"/>
      <c r="H34" s="76" t="s">
        <v>119</v>
      </c>
      <c r="I34" s="77"/>
      <c r="J34" s="20"/>
      <c r="K34" s="20"/>
      <c r="L34" s="20"/>
      <c r="M34" s="20"/>
      <c r="R34" t="s">
        <v>654</v>
      </c>
    </row>
    <row r="35" spans="2:18" x14ac:dyDescent="0.3">
      <c r="B35" s="4" t="s">
        <v>404</v>
      </c>
      <c r="C35" s="19" t="s">
        <v>413</v>
      </c>
      <c r="D35" s="15">
        <f>E35/100*11</f>
        <v>7.8333333333333339</v>
      </c>
      <c r="E35" s="21">
        <f>(U27+X27+AA27+AD27+AG27+AJ27)/6</f>
        <v>71.212121212121218</v>
      </c>
      <c r="F35" s="15">
        <f>G35/100*11</f>
        <v>7.666666666666667</v>
      </c>
      <c r="G35" s="21">
        <f>(AM27+AP27+AS27+AV27+AY27+BB27)/6</f>
        <v>69.696969696969703</v>
      </c>
      <c r="H35" s="15">
        <f>I35/100*11</f>
        <v>7.8333333333333339</v>
      </c>
      <c r="I35" s="21">
        <f>(BE27+BH27+BK27+BN27+BQ27+BT27)/6</f>
        <v>71.212121212121218</v>
      </c>
      <c r="J35" s="17"/>
      <c r="K35" s="17"/>
      <c r="L35" s="17"/>
      <c r="M35" s="17"/>
      <c r="R35" t="s">
        <v>655</v>
      </c>
    </row>
    <row r="36" spans="2:18" x14ac:dyDescent="0.3">
      <c r="B36" s="4" t="s">
        <v>405</v>
      </c>
      <c r="C36" s="19" t="s">
        <v>413</v>
      </c>
      <c r="D36" s="43">
        <f t="shared" ref="D36:D37" si="12">E36/100*11</f>
        <v>2.166666666666667</v>
      </c>
      <c r="E36" s="21">
        <f>(V27+Y27+AB27+AE27+AH27+AK27)/6</f>
        <v>19.696969696969699</v>
      </c>
      <c r="F36" s="43">
        <f t="shared" ref="F36:F37" si="13">G36/100*11</f>
        <v>2.5</v>
      </c>
      <c r="G36" s="21">
        <f>(AN27+AQ27+AT27+AW27+AZ27+BC27)/6</f>
        <v>22.72727272727273</v>
      </c>
      <c r="H36" s="43">
        <f t="shared" ref="H36:H37" si="14">I36/100*11</f>
        <v>2.3333333333333339</v>
      </c>
      <c r="I36" s="21">
        <f>(BF27+BI27+BL27+BO27+BR27+BU27)/6</f>
        <v>21.212121212121215</v>
      </c>
      <c r="J36" s="17"/>
      <c r="K36" s="17"/>
      <c r="L36" s="17"/>
      <c r="M36" s="17"/>
    </row>
    <row r="37" spans="2:18" x14ac:dyDescent="0.3">
      <c r="B37" s="4" t="s">
        <v>406</v>
      </c>
      <c r="C37" s="19" t="s">
        <v>413</v>
      </c>
      <c r="D37" s="43">
        <f t="shared" si="12"/>
        <v>1</v>
      </c>
      <c r="E37" s="21">
        <f>(W27+Z27+AC27+AF27+AI27+AL27)/6</f>
        <v>9.0909090909090917</v>
      </c>
      <c r="F37" s="43">
        <f t="shared" si="13"/>
        <v>0.83333333333333348</v>
      </c>
      <c r="G37" s="21">
        <f>(AO27+AR27+AU27+AX27+BA27+BD27)/6</f>
        <v>7.575757575757577</v>
      </c>
      <c r="H37" s="43">
        <f t="shared" si="14"/>
        <v>0.83333333333333348</v>
      </c>
      <c r="I37" s="21">
        <f>(BG27+BJ27+BM27+BP27+BS27+BV27)/6</f>
        <v>7.575757575757577</v>
      </c>
      <c r="J37" s="17"/>
      <c r="K37" s="17"/>
      <c r="L37" s="17"/>
      <c r="M37" s="17"/>
    </row>
    <row r="38" spans="2:18" x14ac:dyDescent="0.3">
      <c r="B38" s="19"/>
      <c r="C38" s="19"/>
      <c r="D38" s="22">
        <f t="shared" ref="D38:I38" si="15">SUM(D35:D37)</f>
        <v>11</v>
      </c>
      <c r="E38" s="22">
        <f t="shared" si="15"/>
        <v>100.00000000000001</v>
      </c>
      <c r="F38" s="22">
        <f t="shared" si="15"/>
        <v>11.000000000000002</v>
      </c>
      <c r="G38" s="23">
        <f t="shared" si="15"/>
        <v>100.00000000000001</v>
      </c>
      <c r="H38" s="22">
        <f t="shared" si="15"/>
        <v>11.000000000000002</v>
      </c>
      <c r="I38" s="22">
        <f t="shared" si="15"/>
        <v>100.00000000000001</v>
      </c>
      <c r="J38" s="37"/>
      <c r="K38" s="37"/>
      <c r="L38" s="37"/>
      <c r="M38" s="37"/>
      <c r="R38" t="s">
        <v>656</v>
      </c>
    </row>
    <row r="39" spans="2:18" x14ac:dyDescent="0.3">
      <c r="B39" s="4" t="s">
        <v>404</v>
      </c>
      <c r="C39" s="19" t="s">
        <v>414</v>
      </c>
      <c r="D39" s="24">
        <f>E39/100*11</f>
        <v>8.1666666666666679</v>
      </c>
      <c r="E39" s="21">
        <f>(BW27+BZ27+CC27+CF27+CI27+CL27)/6</f>
        <v>74.242424242424249</v>
      </c>
      <c r="F39" s="20"/>
      <c r="G39" s="20"/>
      <c r="H39" s="20"/>
      <c r="I39" s="20"/>
      <c r="J39" s="20"/>
      <c r="K39" s="20"/>
      <c r="L39" s="20"/>
      <c r="M39" s="20"/>
      <c r="R39" t="s">
        <v>654</v>
      </c>
    </row>
    <row r="40" spans="2:18" x14ac:dyDescent="0.3">
      <c r="B40" s="4" t="s">
        <v>405</v>
      </c>
      <c r="C40" s="19" t="s">
        <v>414</v>
      </c>
      <c r="D40" s="24">
        <f t="shared" ref="D40:D41" si="16">E40/100*11</f>
        <v>2</v>
      </c>
      <c r="E40" s="21">
        <f>(BX27+CA27+CD27+CG27+CJ27+CM27)/6</f>
        <v>18.181818181818183</v>
      </c>
      <c r="F40" s="20"/>
      <c r="G40" s="20"/>
      <c r="H40" s="20"/>
      <c r="I40" s="20"/>
      <c r="J40" s="20"/>
      <c r="K40" s="20"/>
      <c r="L40" s="20"/>
      <c r="M40" s="20"/>
      <c r="R40" t="s">
        <v>655</v>
      </c>
    </row>
    <row r="41" spans="2:18" x14ac:dyDescent="0.3">
      <c r="B41" s="4" t="s">
        <v>406</v>
      </c>
      <c r="C41" s="19" t="s">
        <v>414</v>
      </c>
      <c r="D41" s="24">
        <f t="shared" si="16"/>
        <v>0.83333333333333348</v>
      </c>
      <c r="E41" s="21">
        <f>(BY27+CB27+CE27+CH27+CK27+CN27)/6</f>
        <v>7.575757575757577</v>
      </c>
      <c r="F41" s="20"/>
      <c r="G41" s="20"/>
      <c r="H41" s="20"/>
      <c r="I41" s="20"/>
      <c r="J41" s="20"/>
      <c r="K41" s="20"/>
      <c r="L41" s="20"/>
      <c r="M41" s="20"/>
    </row>
    <row r="42" spans="2:18" x14ac:dyDescent="0.3">
      <c r="B42" s="19"/>
      <c r="C42" s="19"/>
      <c r="D42" s="22">
        <f>SUM(D39:D41)</f>
        <v>11.000000000000002</v>
      </c>
      <c r="E42" s="23">
        <f>SUM(E39:E41)</f>
        <v>100.00000000000001</v>
      </c>
      <c r="F42" s="20"/>
      <c r="G42" s="20"/>
      <c r="H42" s="20"/>
      <c r="I42" s="20"/>
      <c r="J42" s="20"/>
      <c r="K42" s="20"/>
      <c r="L42" s="20"/>
      <c r="M42" s="20"/>
      <c r="R42" t="s">
        <v>656</v>
      </c>
    </row>
    <row r="43" spans="2:18" x14ac:dyDescent="0.3">
      <c r="B43" s="19"/>
      <c r="C43" s="19"/>
      <c r="D43" s="90" t="s">
        <v>38</v>
      </c>
      <c r="E43" s="90"/>
      <c r="F43" s="72" t="s">
        <v>31</v>
      </c>
      <c r="G43" s="73"/>
      <c r="H43" s="76" t="s">
        <v>39</v>
      </c>
      <c r="I43" s="77"/>
      <c r="J43" s="46" t="s">
        <v>40</v>
      </c>
      <c r="K43" s="46"/>
      <c r="L43" s="46" t="s">
        <v>32</v>
      </c>
      <c r="M43" s="46"/>
      <c r="R43" t="s">
        <v>654</v>
      </c>
    </row>
    <row r="44" spans="2:18" x14ac:dyDescent="0.3">
      <c r="B44" s="4" t="s">
        <v>404</v>
      </c>
      <c r="C44" s="19" t="s">
        <v>415</v>
      </c>
      <c r="D44" s="15">
        <f>E44/100*11</f>
        <v>7.8333333333333321</v>
      </c>
      <c r="E44" s="21">
        <f>(CO27+CR27+CU27+CX27+DA27+DD27)/6</f>
        <v>71.212121212121204</v>
      </c>
      <c r="F44" s="15">
        <f>G44/100*11</f>
        <v>7.666666666666667</v>
      </c>
      <c r="G44" s="21">
        <f>(DG27+DJ27+DM27+DP27+DS27+DV27)/6</f>
        <v>69.696969696969703</v>
      </c>
      <c r="H44" s="15">
        <f>I44/100*11</f>
        <v>8</v>
      </c>
      <c r="I44" s="21">
        <f>(DY27+EB27+EE27+EH27+EK27+EN27)/6</f>
        <v>72.727272727272734</v>
      </c>
      <c r="J44" s="15">
        <f>K44/100*11</f>
        <v>8</v>
      </c>
      <c r="K44" s="21">
        <f>(EQ27+ET27+EW27+EZ27+FC27+FF27)/6</f>
        <v>72.727272727272734</v>
      </c>
      <c r="L44" s="15">
        <f>M44/100*11</f>
        <v>7.8333333333333339</v>
      </c>
      <c r="M44" s="21">
        <f>(FI27+FL27+FO27+FR27+FU27+FX27)/6</f>
        <v>71.212121212121218</v>
      </c>
      <c r="R44" t="s">
        <v>655</v>
      </c>
    </row>
    <row r="45" spans="2:18" x14ac:dyDescent="0.3">
      <c r="B45" s="4" t="s">
        <v>405</v>
      </c>
      <c r="C45" s="19" t="s">
        <v>415</v>
      </c>
      <c r="D45" s="43">
        <f t="shared" ref="D45:D46" si="17">E45/100*11</f>
        <v>2.3333333333333339</v>
      </c>
      <c r="E45" s="21">
        <f>(CP27+CS27+CV27+CY27+DB27+DE27)/6</f>
        <v>21.212121212121215</v>
      </c>
      <c r="F45" s="43">
        <f t="shared" ref="F45:F46" si="18">G45/100*11</f>
        <v>2.5</v>
      </c>
      <c r="G45" s="21">
        <f>(DH27+DK27+DN27+DQ27+DT27+DW27)/6</f>
        <v>22.72727272727273</v>
      </c>
      <c r="H45" s="43">
        <f t="shared" ref="H45:H46" si="19">I45/100*11</f>
        <v>2.166666666666667</v>
      </c>
      <c r="I45" s="21">
        <f>(DZ27+EC27+EF27+EI27+EL27+EO27)/6</f>
        <v>19.696969696969699</v>
      </c>
      <c r="J45" s="43">
        <f t="shared" ref="J45:J46" si="20">K45/100*11</f>
        <v>2</v>
      </c>
      <c r="K45" s="21">
        <f>(ER27+EU27+EX27+FA27+FD27+FG27)/6</f>
        <v>18.181818181818183</v>
      </c>
      <c r="L45" s="43">
        <f t="shared" ref="L45:L46" si="21">M45/100*11</f>
        <v>2.3333333333333339</v>
      </c>
      <c r="M45" s="21">
        <f>(FJ27+FM27+FP27+FS27+FV27+FY27)/6</f>
        <v>21.212121212121215</v>
      </c>
    </row>
    <row r="46" spans="2:18" x14ac:dyDescent="0.3">
      <c r="B46" s="4" t="s">
        <v>406</v>
      </c>
      <c r="C46" s="19" t="s">
        <v>415</v>
      </c>
      <c r="D46" s="43">
        <f t="shared" si="17"/>
        <v>0.83333333333333348</v>
      </c>
      <c r="E46" s="21">
        <f>(CQ27+CT27+CW27+CZ27+DC27+DF27)/6</f>
        <v>7.575757575757577</v>
      </c>
      <c r="F46" s="43">
        <f t="shared" si="18"/>
        <v>0.83333333333333348</v>
      </c>
      <c r="G46" s="21">
        <f>(DI27+DL27+DO27+DR27+DU27+DX27)/6</f>
        <v>7.575757575757577</v>
      </c>
      <c r="H46" s="43">
        <f t="shared" si="19"/>
        <v>0.83333333333333348</v>
      </c>
      <c r="I46" s="21">
        <f>(EA27+ED27+EG27+EJ27+EM27+EP27)/6</f>
        <v>7.575757575757577</v>
      </c>
      <c r="J46" s="43">
        <f t="shared" si="20"/>
        <v>1</v>
      </c>
      <c r="K46" s="21">
        <f>(ES27+EV27+EY27+FB27+FE27+FH27)/6</f>
        <v>9.0909090909090917</v>
      </c>
      <c r="L46" s="43">
        <f t="shared" si="21"/>
        <v>0.83333333333333348</v>
      </c>
      <c r="M46" s="21">
        <f>(FK27+FN27+FQ27+FT27+FW27+FZ27)/6</f>
        <v>7.575757575757577</v>
      </c>
    </row>
    <row r="47" spans="2:18" x14ac:dyDescent="0.3">
      <c r="B47" s="19"/>
      <c r="C47" s="19"/>
      <c r="D47" s="22">
        <f t="shared" ref="D47:M47" si="22">SUM(D44:D46)</f>
        <v>11</v>
      </c>
      <c r="E47" s="22">
        <f t="shared" si="22"/>
        <v>100</v>
      </c>
      <c r="F47" s="22">
        <f t="shared" si="22"/>
        <v>11.000000000000002</v>
      </c>
      <c r="G47" s="23">
        <f t="shared" si="22"/>
        <v>100.00000000000001</v>
      </c>
      <c r="H47" s="22">
        <f t="shared" si="22"/>
        <v>11.000000000000002</v>
      </c>
      <c r="I47" s="22">
        <f t="shared" si="22"/>
        <v>100.00000000000001</v>
      </c>
      <c r="J47" s="22">
        <f t="shared" si="22"/>
        <v>11</v>
      </c>
      <c r="K47" s="22">
        <f t="shared" si="22"/>
        <v>100.00000000000001</v>
      </c>
      <c r="L47" s="22">
        <f t="shared" si="22"/>
        <v>11.000000000000002</v>
      </c>
      <c r="M47" s="22">
        <f t="shared" si="22"/>
        <v>100.00000000000001</v>
      </c>
      <c r="R47" t="s">
        <v>656</v>
      </c>
    </row>
    <row r="48" spans="2:18" x14ac:dyDescent="0.3">
      <c r="B48" s="4" t="s">
        <v>404</v>
      </c>
      <c r="C48" s="19" t="s">
        <v>416</v>
      </c>
      <c r="D48" s="15">
        <f>E48/100*11</f>
        <v>8</v>
      </c>
      <c r="E48" s="21">
        <f>(GA27+GD27+GG27+GJ27+GM27+GP27)/6</f>
        <v>72.727272727272734</v>
      </c>
      <c r="F48" s="20"/>
      <c r="G48" s="20"/>
      <c r="H48" s="20"/>
      <c r="I48" s="20"/>
      <c r="J48" s="20"/>
      <c r="K48" s="20"/>
      <c r="L48" s="20"/>
      <c r="M48" s="20"/>
      <c r="R48" t="s">
        <v>654</v>
      </c>
    </row>
    <row r="49" spans="2:18" x14ac:dyDescent="0.3">
      <c r="B49" s="4" t="s">
        <v>405</v>
      </c>
      <c r="C49" s="19" t="s">
        <v>416</v>
      </c>
      <c r="D49" s="43">
        <f t="shared" ref="D49:D50" si="23">E49/100*11</f>
        <v>2.166666666666667</v>
      </c>
      <c r="E49" s="21">
        <f>(GB27+GE27+GH27+GK27+GN27+GQ27)/6</f>
        <v>19.696969696969699</v>
      </c>
      <c r="F49" s="20"/>
      <c r="G49" s="20"/>
      <c r="H49" s="20"/>
      <c r="I49" s="20"/>
      <c r="J49" s="20"/>
      <c r="K49" s="20"/>
      <c r="L49" s="20"/>
      <c r="M49" s="20"/>
      <c r="R49" t="s">
        <v>655</v>
      </c>
    </row>
    <row r="50" spans="2:18" x14ac:dyDescent="0.3">
      <c r="B50" s="4" t="s">
        <v>406</v>
      </c>
      <c r="C50" s="19" t="s">
        <v>416</v>
      </c>
      <c r="D50" s="43">
        <f t="shared" si="23"/>
        <v>0.83333333333333348</v>
      </c>
      <c r="E50" s="21">
        <f>(GC27+GF27+GI27+GL27+GO27+GR27)/6</f>
        <v>7.575757575757577</v>
      </c>
      <c r="F50" s="20"/>
      <c r="G50" s="20"/>
      <c r="H50" s="20"/>
      <c r="I50" s="20"/>
      <c r="J50" s="20"/>
      <c r="K50" s="20"/>
      <c r="L50" s="20"/>
      <c r="M50" s="20"/>
    </row>
    <row r="51" spans="2:18" x14ac:dyDescent="0.3">
      <c r="B51" s="19"/>
      <c r="C51" s="19"/>
      <c r="D51" s="22">
        <f>SUM(D48:D50)</f>
        <v>11.000000000000002</v>
      </c>
      <c r="E51" s="23">
        <f>SUM(E48:E50)</f>
        <v>100.00000000000001</v>
      </c>
      <c r="F51" s="20"/>
      <c r="G51" s="20"/>
      <c r="H51" s="20"/>
      <c r="I51" s="20"/>
      <c r="J51" s="20"/>
      <c r="K51" s="20"/>
      <c r="L51" s="20"/>
      <c r="M51" s="20"/>
    </row>
  </sheetData>
  <mergeCells count="163">
    <mergeCell ref="B29:E29"/>
    <mergeCell ref="D34:E34"/>
    <mergeCell ref="F34:G34"/>
    <mergeCell ref="H34:I34"/>
    <mergeCell ref="D43:E43"/>
    <mergeCell ref="F43:G43"/>
    <mergeCell ref="H43:I43"/>
    <mergeCell ref="GP2:GQ2"/>
    <mergeCell ref="J43:K43"/>
    <mergeCell ref="L43:M4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Нургул</cp:lastModifiedBy>
  <dcterms:created xsi:type="dcterms:W3CDTF">2022-12-22T06:57:03Z</dcterms:created>
  <dcterms:modified xsi:type="dcterms:W3CDTF">2026-02-05T05:51:22Z</dcterms:modified>
</cp:coreProperties>
</file>